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4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44525"/>
</workbook>
</file>

<file path=xl/sharedStrings.xml><?xml version="1.0" encoding="utf-8"?>
<sst xmlns="http://schemas.openxmlformats.org/spreadsheetml/2006/main" count="142">
  <si>
    <t>财政拨款收支总表</t>
  </si>
  <si>
    <t xml:space="preserve">   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</si>
  <si>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</si>
  <si>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</si>
  <si>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</si>
  <si>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</si>
  <si>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</si>
  <si>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</si>
  <si>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</si>
  <si>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</si>
  <si>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</si>
  <si>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</si>
  <si>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</si>
  <si>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</si>
  <si>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</si>
  <si>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</si>
  <si>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（三）资源信息勘探等支出</t>
  </si>
  <si>
    <t>二、上年结转</t>
  </si>
  <si>
    <t>（四）……</t>
  </si>
  <si>
    <t>……</t>
  </si>
  <si>
    <t>二、结转下年</t>
  </si>
  <si>
    <t>收 入 总 计</t>
  </si>
  <si>
    <t>支 出 总 计</t>
  </si>
  <si>
    <t>一般公共预算支出表</t>
  </si>
  <si>
    <t xml:space="preserve">                                      单位：万元</t>
  </si>
  <si>
    <t>功能分类科目</t>
  </si>
  <si>
    <t>2018年预算数</t>
  </si>
  <si>
    <t>备注</t>
  </si>
  <si>
    <t>科目编码</t>
  </si>
  <si>
    <t>科目名称</t>
  </si>
  <si>
    <t>小计</t>
  </si>
  <si>
    <t>基本支出</t>
  </si>
  <si>
    <t>项目支出</t>
  </si>
  <si>
    <t>资源勘探信息等</t>
  </si>
  <si>
    <t>安全生产监管</t>
  </si>
  <si>
    <t xml:space="preserve">    行政运行</t>
  </si>
  <si>
    <r>
      <rPr>
        <sz val="12"/>
        <color theme="1"/>
        <rFont val="宋体"/>
        <charset val="134"/>
      </rPr>
      <t>备注：本表按照政府收支分类科目列示到</t>
    </r>
    <r>
      <rPr>
        <sz val="12"/>
        <color indexed="8"/>
        <rFont val="宋体"/>
        <charset val="134"/>
      </rPr>
      <t>项级科目</t>
    </r>
  </si>
  <si>
    <t>2018年安监局年初预算</t>
  </si>
  <si>
    <t>政府预算经济分类</t>
  </si>
  <si>
    <t>部门预算经济分类</t>
  </si>
  <si>
    <t>人员经费</t>
  </si>
  <si>
    <t>公用经费</t>
  </si>
  <si>
    <t>类</t>
  </si>
  <si>
    <t>款</t>
  </si>
  <si>
    <t>机关工资福利支出</t>
  </si>
  <si>
    <t>工资福利支出</t>
  </si>
  <si>
    <t>01</t>
  </si>
  <si>
    <t>工资奖金津补贴</t>
  </si>
  <si>
    <t>基本工资</t>
  </si>
  <si>
    <t>02</t>
  </si>
  <si>
    <t>津贴补贴</t>
  </si>
  <si>
    <t>03</t>
  </si>
  <si>
    <t>奖金</t>
  </si>
  <si>
    <t>社会保障缴费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</si>
  <si>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</si>
  <si>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</si>
  <si>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</si>
  <si>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</si>
  <si>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</si>
  <si>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</si>
  <si>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</si>
  <si>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</si>
  <si>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住房公积金</t>
  </si>
  <si>
    <t>99</t>
  </si>
  <si>
    <t>其他工资福利支出</t>
  </si>
  <si>
    <t>休假探亲费</t>
  </si>
  <si>
    <t>未休假人员补助</t>
  </si>
  <si>
    <t>502</t>
  </si>
  <si>
    <t>机关商品服务支出</t>
  </si>
  <si>
    <t>05</t>
  </si>
  <si>
    <t>商品服务支出</t>
  </si>
  <si>
    <t>办公费</t>
  </si>
  <si>
    <t>印刷费</t>
  </si>
  <si>
    <t>邮电费</t>
  </si>
  <si>
    <t>差旅费</t>
  </si>
  <si>
    <t>维修(护)费</t>
  </si>
  <si>
    <t>培训费</t>
  </si>
  <si>
    <t>公务接待费</t>
  </si>
  <si>
    <t>工会经费</t>
  </si>
  <si>
    <t>福利费</t>
  </si>
  <si>
    <t>车辆运行维护费</t>
  </si>
  <si>
    <t>其他商品和服务支出</t>
  </si>
  <si>
    <t>509</t>
  </si>
  <si>
    <t>对个人和家庭补助</t>
  </si>
  <si>
    <t>其他对个人和家庭补助</t>
  </si>
  <si>
    <t>序号</t>
  </si>
  <si>
    <t>项目名称</t>
  </si>
  <si>
    <t>金额</t>
  </si>
  <si>
    <t>安全生产检查专项经费</t>
  </si>
  <si>
    <t>安全生产监管人员生活补助</t>
  </si>
  <si>
    <t>.....</t>
  </si>
  <si>
    <t>一般公共预算“三公”经费支出表</t>
  </si>
  <si>
    <t xml:space="preserve"> 2017年预算数</t>
  </si>
  <si>
    <t xml:space="preserve"> 2017年预算执行数</t>
  </si>
  <si>
    <t xml:space="preserve"> 2018年预算数</t>
  </si>
  <si>
    <t>因公出国(境)费</t>
  </si>
  <si>
    <t>公务用车购置及运行费</t>
  </si>
  <si>
    <t>公务用车购置费</t>
  </si>
  <si>
    <t>公务用车运行费</t>
  </si>
  <si>
    <t>注：1.如此表无数据，则以空表形式公开，请不要删除此表；</t>
  </si>
  <si>
    <t xml:space="preserve">       2.如此表为空表，请说明原因。</t>
  </si>
  <si>
    <t>政府性基金预算支出表</t>
  </si>
  <si>
    <t xml:space="preserve">填报单位：XXX（部门）                                             </t>
  </si>
  <si>
    <t>科目名称　</t>
  </si>
  <si>
    <t>单位代码　</t>
  </si>
  <si>
    <t>本年政府性基金预算财政拨款支出</t>
  </si>
  <si>
    <t>政府性基金预算公开在政府本级</t>
  </si>
  <si>
    <r>
      <rPr>
        <sz val="14"/>
        <color theme="1"/>
        <rFont val="华文楷体"/>
        <charset val="134"/>
      </rPr>
      <t xml:space="preserve">       2</t>
    </r>
    <r>
      <rPr>
        <sz val="14"/>
        <color indexed="8"/>
        <rFont val="华文楷体"/>
        <charset val="134"/>
      </rPr>
      <t>.</t>
    </r>
    <r>
      <rPr>
        <sz val="14"/>
        <color indexed="8"/>
        <rFont val="华文楷体"/>
        <charset val="134"/>
      </rPr>
      <t>如此表为空表，请说明原因。</t>
    </r>
  </si>
  <si>
    <t>部门收支总表</t>
  </si>
  <si>
    <t>一、一般公共预算拨款收入</t>
  </si>
  <si>
    <t>一、一般公共服务</t>
  </si>
  <si>
    <t>二、政府性基金预算拨款收入</t>
  </si>
  <si>
    <t>二、外交</t>
  </si>
  <si>
    <t>三、事业收入</t>
  </si>
  <si>
    <t>三、国防</t>
  </si>
  <si>
    <t>四、事业单位经营收入</t>
  </si>
  <si>
    <t>四、公共安全</t>
  </si>
  <si>
    <t>五、其他收入</t>
  </si>
  <si>
    <t>五、教育</t>
  </si>
  <si>
    <t>六、科学技术</t>
  </si>
  <si>
    <t>七、资源勘探信息等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</si>
  <si>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</si>
  <si>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</si>
  <si>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</si>
  <si>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</si>
  <si>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</si>
  <si>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</si>
  <si>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 xml:space="preserve">                     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</si>
  <si>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</si>
  <si>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</si>
  <si>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</si>
  <si>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</si>
  <si>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</si>
  <si>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</si>
  <si>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</si>
  <si>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</si>
  <si>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合 计</t>
  </si>
  <si>
    <t xml:space="preserve">       2。如此表为空表，请说明原因。</t>
  </si>
  <si>
    <t>部门支出总表</t>
  </si>
  <si>
    <t>上缴上级支出</t>
  </si>
  <si>
    <t>事业单位经营支出</t>
  </si>
  <si>
    <t>对下级单位
补助支出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</si>
</sst>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6"/>
      <color theme="1"/>
      <name val="宋体"/>
      <charset val="134"/>
    </font>
    <font>
      <sz val="14"/>
      <color theme="1"/>
      <name val="华文楷体"/>
      <charset val="134"/>
    </font>
    <font>
      <b/>
      <sz val="10.5"/>
      <color theme="1"/>
      <name val="宋体"/>
      <charset val="134"/>
    </font>
    <font>
      <sz val="11"/>
      <color rgb="FF000000"/>
      <name val="宋体"/>
      <charset val="134"/>
    </font>
    <font>
      <b/>
      <sz val="10.5"/>
      <color rgb="FF000000"/>
      <name val="宋体"/>
      <charset val="134"/>
    </font>
    <font>
      <b/>
      <sz val="20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仿宋"/>
      <charset val="134"/>
    </font>
    <font>
      <sz val="12"/>
      <color theme="1"/>
      <name val="宋体"/>
      <charset val="134"/>
    </font>
    <font>
      <b/>
      <sz val="18"/>
      <color theme="1"/>
      <name val="方正小标宋简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indexed="8"/>
      <name val="华文楷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5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38" fillId="15" borderId="17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vertical="center"/>
    </xf>
    <xf numFmtId="176" fontId="0" fillId="0" borderId="2" xfId="0" applyNumberForma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2" xfId="0" applyNumberFormat="1" applyFont="1" applyBorder="1">
      <alignment vertical="center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0" fontId="13" fillId="0" borderId="0" xfId="0" applyFont="1">
      <alignment vertical="center"/>
    </xf>
    <xf numFmtId="49" fontId="13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5" sqref="D5:E5"/>
    </sheetView>
  </sheetViews>
  <sheetFormatPr defaultColWidth="9" defaultRowHeight="13.5" outlineLevelCol="5"/>
  <cols>
    <col min="1" max="1" width="25.5" customWidth="1"/>
    <col min="2" max="2" width="20.125" customWidth="1"/>
    <col min="3" max="3" width="25.375" customWidth="1"/>
    <col min="4" max="4" width="16.375" customWidth="1"/>
    <col min="5" max="5" width="20.875" customWidth="1"/>
    <col min="6" max="6" width="23.75" customWidth="1"/>
  </cols>
  <sheetData>
    <row r="1" ht="38.25" customHeight="1" spans="1:6">
      <c r="A1" s="67" t="s">
        <v>0</v>
      </c>
      <c r="B1" s="67"/>
      <c r="C1" s="67"/>
      <c r="D1" s="67"/>
      <c r="E1" s="67"/>
      <c r="F1" s="67"/>
    </row>
    <row r="2" ht="19.5" spans="1:6">
      <c r="A2" s="68" t="s">
        <v>1</v>
      </c>
      <c r="B2" s="69"/>
      <c r="C2" s="69"/>
      <c r="D2" s="69"/>
      <c r="E2" s="70" t="s">
        <v>2</v>
      </c>
      <c r="F2" s="70"/>
    </row>
    <row r="3" ht="29.25" customHeight="1" spans="1:6">
      <c r="A3" s="71" t="s">
        <v>3</v>
      </c>
      <c r="B3" s="72"/>
      <c r="C3" s="71" t="s">
        <v>4</v>
      </c>
      <c r="D3" s="73"/>
      <c r="E3" s="73"/>
      <c r="F3" s="72"/>
    </row>
    <row r="4" ht="24.75" customHeight="1" spans="1:6">
      <c r="A4" s="15" t="s">
        <v>5</v>
      </c>
      <c r="B4" s="15" t="s">
        <v>6</v>
      </c>
      <c r="C4" s="15" t="s">
        <v>5</v>
      </c>
      <c r="D4" s="15" t="s">
        <v>7</v>
      </c>
      <c r="E4" s="74" t="s">
        <v>8</v>
      </c>
      <c r="F4" s="74" t="s">
        <v>9</v>
      </c>
    </row>
    <row r="5" ht="33.75" customHeight="1" spans="1:6">
      <c r="A5" s="17" t="s">
        <v>10</v>
      </c>
      <c r="B5" s="16">
        <v>197.97</v>
      </c>
      <c r="C5" s="16" t="s">
        <v>11</v>
      </c>
      <c r="D5" s="16">
        <v>197.97</v>
      </c>
      <c r="E5" s="16">
        <v>197.97</v>
      </c>
      <c r="F5" s="16"/>
    </row>
    <row r="6" ht="33.75" customHeight="1" spans="1:6">
      <c r="A6" s="75" t="s">
        <v>12</v>
      </c>
      <c r="B6" s="76">
        <f>SUM(B5)</f>
        <v>197.97</v>
      </c>
      <c r="C6" s="75" t="s">
        <v>13</v>
      </c>
      <c r="D6" s="16"/>
      <c r="E6" s="16"/>
      <c r="F6" s="16"/>
    </row>
    <row r="7" ht="33.75" customHeight="1" spans="1:6">
      <c r="A7" s="75" t="s">
        <v>14</v>
      </c>
      <c r="B7" s="76"/>
      <c r="C7" s="75" t="s">
        <v>15</v>
      </c>
      <c r="D7" s="16"/>
      <c r="E7" s="16"/>
      <c r="F7" s="16"/>
    </row>
    <row r="8" ht="33.75" customHeight="1" spans="1:6">
      <c r="A8" s="75"/>
      <c r="B8" s="76"/>
      <c r="C8" s="75" t="s">
        <v>16</v>
      </c>
      <c r="D8" s="16">
        <v>197.97</v>
      </c>
      <c r="E8" s="16">
        <v>197.97</v>
      </c>
      <c r="F8" s="16"/>
    </row>
    <row r="9" ht="33.75" customHeight="1" spans="1:6">
      <c r="A9" s="75" t="s">
        <v>17</v>
      </c>
      <c r="B9" s="76"/>
      <c r="C9" s="75" t="s">
        <v>18</v>
      </c>
      <c r="D9" s="16"/>
      <c r="E9" s="16"/>
      <c r="F9" s="16"/>
    </row>
    <row r="10" ht="33.75" customHeight="1" spans="1:6">
      <c r="A10" s="75" t="s">
        <v>12</v>
      </c>
      <c r="B10" s="76"/>
      <c r="C10" s="75" t="s">
        <v>19</v>
      </c>
      <c r="D10" s="16"/>
      <c r="E10" s="16"/>
      <c r="F10" s="16"/>
    </row>
    <row r="11" ht="33.75" customHeight="1" spans="1:6">
      <c r="A11" s="75" t="s">
        <v>14</v>
      </c>
      <c r="B11" s="76"/>
      <c r="C11" s="75" t="s">
        <v>19</v>
      </c>
      <c r="D11" s="16"/>
      <c r="E11" s="16"/>
      <c r="F11" s="16"/>
    </row>
    <row r="12" ht="33.75" customHeight="1" spans="1:6">
      <c r="A12" s="76"/>
      <c r="B12" s="76"/>
      <c r="C12" s="75"/>
      <c r="D12" s="16"/>
      <c r="E12" s="16"/>
      <c r="F12" s="16"/>
    </row>
    <row r="13" ht="33.75" customHeight="1" spans="1:6">
      <c r="A13" s="76"/>
      <c r="B13" s="76"/>
      <c r="C13" s="75" t="s">
        <v>20</v>
      </c>
      <c r="D13" s="16"/>
      <c r="E13" s="16"/>
      <c r="F13" s="16"/>
    </row>
    <row r="14" ht="33.75" customHeight="1" spans="1:6">
      <c r="A14" s="76"/>
      <c r="B14" s="76"/>
      <c r="C14" s="76"/>
      <c r="D14" s="16"/>
      <c r="E14" s="16"/>
      <c r="F14" s="16"/>
    </row>
    <row r="15" ht="33.75" customHeight="1" spans="1:6">
      <c r="A15" s="76" t="s">
        <v>21</v>
      </c>
      <c r="B15" s="76">
        <f>B5</f>
        <v>197.97</v>
      </c>
      <c r="C15" s="76" t="s">
        <v>22</v>
      </c>
      <c r="D15" s="16">
        <f>B5</f>
        <v>197.97</v>
      </c>
      <c r="E15" s="16">
        <f>B5</f>
        <v>197.97</v>
      </c>
      <c r="F15" s="16"/>
    </row>
    <row r="16" ht="24" spans="1:1">
      <c r="A16" s="8"/>
    </row>
  </sheetData>
  <mergeCells count="5">
    <mergeCell ref="A1:F1"/>
    <mergeCell ref="A2:B2"/>
    <mergeCell ref="E2:F2"/>
    <mergeCell ref="A3:B3"/>
    <mergeCell ref="C3:F3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F5" sqref="F5"/>
    </sheetView>
  </sheetViews>
  <sheetFormatPr defaultColWidth="9" defaultRowHeight="13.5" outlineLevelCol="5"/>
  <cols>
    <col min="1" max="1" width="19.75" customWidth="1"/>
    <col min="2" max="2" width="15.5" customWidth="1"/>
    <col min="3" max="3" width="14" customWidth="1"/>
    <col min="4" max="4" width="13.625" customWidth="1"/>
    <col min="5" max="5" width="12.375" customWidth="1"/>
    <col min="6" max="6" width="12" customWidth="1"/>
  </cols>
  <sheetData>
    <row r="1" ht="36.6" customHeight="1" spans="1:6">
      <c r="A1" s="63"/>
      <c r="B1" s="3"/>
      <c r="C1" s="1" t="s">
        <v>23</v>
      </c>
      <c r="D1" s="3"/>
      <c r="E1" s="3"/>
      <c r="F1" s="3"/>
    </row>
    <row r="2" ht="16.9" customHeight="1" spans="1:6">
      <c r="A2" s="64" t="s">
        <v>24</v>
      </c>
      <c r="B2" s="4"/>
      <c r="C2" s="4"/>
      <c r="D2" s="4"/>
      <c r="E2" s="4"/>
      <c r="F2" s="4"/>
    </row>
    <row r="3" ht="45" customHeight="1" spans="1:6">
      <c r="A3" s="16" t="s">
        <v>25</v>
      </c>
      <c r="B3" s="16"/>
      <c r="C3" s="16" t="s">
        <v>26</v>
      </c>
      <c r="D3" s="16"/>
      <c r="E3" s="16"/>
      <c r="F3" s="16" t="s">
        <v>27</v>
      </c>
    </row>
    <row r="4" ht="45" customHeight="1" spans="1:6">
      <c r="A4" s="16" t="s">
        <v>28</v>
      </c>
      <c r="B4" s="16" t="s">
        <v>29</v>
      </c>
      <c r="C4" s="16" t="s">
        <v>30</v>
      </c>
      <c r="D4" s="16" t="s">
        <v>31</v>
      </c>
      <c r="E4" s="16" t="s">
        <v>32</v>
      </c>
      <c r="F4" s="16"/>
    </row>
    <row r="5" ht="45" customHeight="1" spans="1:6">
      <c r="A5" s="16">
        <v>215</v>
      </c>
      <c r="B5" s="16" t="s">
        <v>33</v>
      </c>
      <c r="C5" s="16">
        <f>表一财政拨款收支总表!B5</f>
        <v>197.97</v>
      </c>
      <c r="D5" s="16">
        <v>167.97</v>
      </c>
      <c r="E5" s="16">
        <v>30</v>
      </c>
      <c r="F5" s="16"/>
    </row>
    <row r="6" ht="45" customHeight="1" spans="1:6">
      <c r="A6" s="16">
        <v>21506</v>
      </c>
      <c r="B6" s="16" t="s">
        <v>34</v>
      </c>
      <c r="C6" s="16">
        <f>表一财政拨款收支总表!B6</f>
        <v>197.97</v>
      </c>
      <c r="D6" s="16">
        <f>D5</f>
        <v>167.97</v>
      </c>
      <c r="E6" s="16">
        <f>E5</f>
        <v>30</v>
      </c>
      <c r="F6" s="16"/>
    </row>
    <row r="7" ht="45" customHeight="1" spans="1:6">
      <c r="A7" s="16">
        <v>2150601</v>
      </c>
      <c r="B7" s="16" t="s">
        <v>35</v>
      </c>
      <c r="C7" s="16">
        <f>C5</f>
        <v>197.97</v>
      </c>
      <c r="D7" s="16">
        <f>D5</f>
        <v>167.97</v>
      </c>
      <c r="E7" s="16">
        <f>E5</f>
        <v>30</v>
      </c>
      <c r="F7" s="16"/>
    </row>
    <row r="8" ht="45" customHeight="1" spans="1:6">
      <c r="A8" s="16" t="s">
        <v>19</v>
      </c>
      <c r="B8" s="16" t="s">
        <v>19</v>
      </c>
      <c r="C8" s="16"/>
      <c r="D8" s="16"/>
      <c r="E8" s="16"/>
      <c r="F8" s="16"/>
    </row>
    <row r="9" ht="45" customHeight="1" spans="1:6">
      <c r="A9" s="16" t="s">
        <v>19</v>
      </c>
      <c r="B9" s="16" t="s">
        <v>19</v>
      </c>
      <c r="C9" s="16"/>
      <c r="D9" s="16"/>
      <c r="E9" s="16"/>
      <c r="F9" s="16"/>
    </row>
    <row r="10" ht="45" customHeight="1" spans="1:6">
      <c r="A10" s="16" t="s">
        <v>19</v>
      </c>
      <c r="B10" s="16" t="s">
        <v>19</v>
      </c>
      <c r="C10" s="16"/>
      <c r="D10" s="16"/>
      <c r="E10" s="16"/>
      <c r="F10" s="16"/>
    </row>
    <row r="11" ht="45" customHeight="1" spans="1:6">
      <c r="A11" s="16" t="s">
        <v>7</v>
      </c>
      <c r="B11" s="16" t="s">
        <v>19</v>
      </c>
      <c r="C11" s="16">
        <f>C5</f>
        <v>197.97</v>
      </c>
      <c r="D11" s="16">
        <f>D5</f>
        <v>167.97</v>
      </c>
      <c r="E11" s="16">
        <f>E5</f>
        <v>30</v>
      </c>
      <c r="F11" s="16"/>
    </row>
    <row r="12" ht="14.25" spans="1:6">
      <c r="A12" s="65" t="s">
        <v>36</v>
      </c>
      <c r="B12" s="66"/>
      <c r="C12" s="66"/>
      <c r="D12" s="66"/>
      <c r="E12" s="66"/>
      <c r="F12" s="66"/>
    </row>
  </sheetData>
  <mergeCells count="5">
    <mergeCell ref="A2:F2"/>
    <mergeCell ref="A3:B3"/>
    <mergeCell ref="C3:E3"/>
    <mergeCell ref="A12:F12"/>
    <mergeCell ref="F3:F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workbookViewId="0">
      <selection activeCell="F7" sqref="F7"/>
    </sheetView>
  </sheetViews>
  <sheetFormatPr defaultColWidth="9" defaultRowHeight="13.5"/>
  <cols>
    <col min="1" max="1" width="10.9666666666667" customWidth="1"/>
    <col min="2" max="2" width="11.525" customWidth="1"/>
    <col min="3" max="3" width="20" customWidth="1"/>
    <col min="4" max="4" width="18.3583333333333" customWidth="1"/>
    <col min="5" max="5" width="16.0833333333333" customWidth="1"/>
    <col min="6" max="6" width="21.6833333333333" customWidth="1"/>
    <col min="7" max="7" width="30.8083333333333" customWidth="1"/>
    <col min="8" max="8" width="17.6666666666667" customWidth="1"/>
    <col min="9" max="9" width="16.85" customWidth="1"/>
    <col min="10" max="10" width="14.5916666666667" customWidth="1"/>
  </cols>
  <sheetData>
    <row r="1" ht="42.75" customHeight="1" spans="1:10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</row>
    <row r="2" ht="36" customHeight="1" spans="1:10">
      <c r="A2" s="29" t="s">
        <v>31</v>
      </c>
      <c r="B2" s="29"/>
      <c r="C2" s="29"/>
      <c r="D2" s="29"/>
      <c r="E2" s="29"/>
      <c r="F2" s="29"/>
      <c r="G2" s="29"/>
      <c r="H2" s="29"/>
      <c r="I2" s="61" t="s">
        <v>2</v>
      </c>
      <c r="J2" s="61"/>
    </row>
    <row r="3" ht="33" customHeight="1" spans="1:10">
      <c r="A3" s="30" t="s">
        <v>38</v>
      </c>
      <c r="B3" s="30"/>
      <c r="C3" s="30"/>
      <c r="D3" s="30"/>
      <c r="E3" s="30" t="s">
        <v>39</v>
      </c>
      <c r="F3" s="30"/>
      <c r="G3" s="30"/>
      <c r="H3" s="30"/>
      <c r="I3" s="30"/>
      <c r="J3" s="30" t="s">
        <v>27</v>
      </c>
    </row>
    <row r="4" ht="30.75" customHeight="1" spans="1:10">
      <c r="A4" s="30" t="s">
        <v>28</v>
      </c>
      <c r="B4" s="30"/>
      <c r="C4" s="30" t="s">
        <v>29</v>
      </c>
      <c r="D4" s="30" t="s">
        <v>7</v>
      </c>
      <c r="E4" s="30" t="s">
        <v>28</v>
      </c>
      <c r="F4" s="30"/>
      <c r="G4" s="30" t="s">
        <v>29</v>
      </c>
      <c r="H4" s="31" t="s">
        <v>40</v>
      </c>
      <c r="I4" s="30" t="s">
        <v>41</v>
      </c>
      <c r="J4" s="30"/>
    </row>
    <row r="5" ht="30.75" customHeight="1" spans="1:10">
      <c r="A5" s="32" t="s">
        <v>42</v>
      </c>
      <c r="B5" s="30" t="s">
        <v>43</v>
      </c>
      <c r="C5" s="30"/>
      <c r="D5" s="30"/>
      <c r="E5" s="30" t="s">
        <v>42</v>
      </c>
      <c r="F5" s="30" t="s">
        <v>43</v>
      </c>
      <c r="G5" s="30"/>
      <c r="H5" s="33"/>
      <c r="I5" s="30"/>
      <c r="J5" s="30"/>
    </row>
    <row r="6" ht="46.15" customHeight="1" spans="1:10">
      <c r="A6" s="34">
        <v>501</v>
      </c>
      <c r="B6" s="35"/>
      <c r="C6" s="36" t="s">
        <v>44</v>
      </c>
      <c r="D6" s="37">
        <f>SUM(D7:D17)</f>
        <v>154.9</v>
      </c>
      <c r="E6" s="36">
        <v>301</v>
      </c>
      <c r="F6" s="36"/>
      <c r="G6" s="36" t="s">
        <v>45</v>
      </c>
      <c r="H6" s="37">
        <f>SUM(H7:H17)</f>
        <v>154.9</v>
      </c>
      <c r="I6" s="36"/>
      <c r="J6" s="36"/>
    </row>
    <row r="7" ht="46.15" customHeight="1" spans="1:10">
      <c r="A7" s="38"/>
      <c r="B7" s="39" t="s">
        <v>46</v>
      </c>
      <c r="C7" s="40" t="s">
        <v>47</v>
      </c>
      <c r="D7" s="40">
        <f>SUM(H7:H9)</f>
        <v>106.78</v>
      </c>
      <c r="E7" s="40"/>
      <c r="F7" s="41" t="s">
        <v>46</v>
      </c>
      <c r="G7" s="36" t="s">
        <v>48</v>
      </c>
      <c r="H7" s="37">
        <v>22.87</v>
      </c>
      <c r="I7" s="36"/>
      <c r="J7" s="36"/>
    </row>
    <row r="8" ht="46.15" customHeight="1" spans="1:10">
      <c r="A8" s="42"/>
      <c r="B8" s="43"/>
      <c r="C8" s="44"/>
      <c r="D8" s="44"/>
      <c r="E8" s="44"/>
      <c r="F8" s="41" t="s">
        <v>49</v>
      </c>
      <c r="G8" s="36" t="s">
        <v>50</v>
      </c>
      <c r="H8" s="37">
        <v>76</v>
      </c>
      <c r="I8" s="36"/>
      <c r="J8" s="36"/>
    </row>
    <row r="9" ht="46.15" customHeight="1" spans="1:10">
      <c r="A9" s="42"/>
      <c r="B9" s="43"/>
      <c r="C9" s="44"/>
      <c r="D9" s="44"/>
      <c r="E9" s="44"/>
      <c r="F9" s="41" t="s">
        <v>51</v>
      </c>
      <c r="G9" s="36" t="s">
        <v>52</v>
      </c>
      <c r="H9" s="37">
        <v>7.91</v>
      </c>
      <c r="I9" s="36"/>
      <c r="J9" s="36"/>
    </row>
    <row r="10" ht="46.15" customHeight="1" spans="1:10">
      <c r="A10" s="38"/>
      <c r="B10" s="41" t="s">
        <v>49</v>
      </c>
      <c r="C10" s="36" t="s">
        <v>53</v>
      </c>
      <c r="D10" s="36">
        <f>SUM(H10:H13)</f>
        <v>31</v>
      </c>
      <c r="E10" s="36"/>
      <c r="F10" s="41" t="s">
        <v>54</v>
      </c>
      <c r="G10" s="45" t="s">
        <v>55</v>
      </c>
      <c r="H10" s="37">
        <v>19.61</v>
      </c>
      <c r="I10" s="36"/>
      <c r="J10" s="36"/>
    </row>
    <row r="11" ht="46.15" customHeight="1" spans="1:10">
      <c r="A11" s="42"/>
      <c r="B11" s="41"/>
      <c r="C11" s="36"/>
      <c r="D11" s="36"/>
      <c r="E11" s="36"/>
      <c r="F11" s="41" t="s">
        <v>56</v>
      </c>
      <c r="G11" s="45" t="s">
        <v>57</v>
      </c>
      <c r="H11" s="37">
        <v>7.84</v>
      </c>
      <c r="I11" s="36"/>
      <c r="J11" s="36"/>
    </row>
    <row r="12" ht="46.15" customHeight="1" spans="1:10">
      <c r="A12" s="42"/>
      <c r="B12" s="41"/>
      <c r="C12" s="36"/>
      <c r="D12" s="36"/>
      <c r="E12" s="36"/>
      <c r="F12" s="41" t="s">
        <v>58</v>
      </c>
      <c r="G12" s="46" t="s">
        <v>59</v>
      </c>
      <c r="H12" s="37">
        <v>2.66</v>
      </c>
      <c r="I12" s="36"/>
      <c r="J12" s="36"/>
    </row>
    <row r="13" ht="46.15" customHeight="1" spans="1:10">
      <c r="A13" s="42"/>
      <c r="B13" s="41"/>
      <c r="C13" s="36"/>
      <c r="D13" s="36"/>
      <c r="E13" s="36"/>
      <c r="F13" s="41" t="s">
        <v>60</v>
      </c>
      <c r="G13" s="36" t="s">
        <v>61</v>
      </c>
      <c r="H13" s="37">
        <v>0.89</v>
      </c>
      <c r="I13" s="36"/>
      <c r="J13" s="36"/>
    </row>
    <row r="14" ht="46.15" customHeight="1" spans="1:10">
      <c r="A14" s="47"/>
      <c r="B14" s="41" t="s">
        <v>51</v>
      </c>
      <c r="C14" s="36" t="s">
        <v>62</v>
      </c>
      <c r="D14" s="36">
        <f>H14</f>
        <v>11.86</v>
      </c>
      <c r="E14" s="36"/>
      <c r="F14" s="41">
        <v>13</v>
      </c>
      <c r="G14" s="36" t="s">
        <v>62</v>
      </c>
      <c r="H14" s="37">
        <v>11.86</v>
      </c>
      <c r="I14" s="36"/>
      <c r="J14" s="36"/>
    </row>
    <row r="15" ht="46.15" customHeight="1" spans="1:10">
      <c r="A15" s="38"/>
      <c r="B15" s="39" t="s">
        <v>63</v>
      </c>
      <c r="C15" s="48" t="s">
        <v>64</v>
      </c>
      <c r="D15" s="40">
        <f>SUM(H15:H17)</f>
        <v>5.26</v>
      </c>
      <c r="E15" s="40"/>
      <c r="F15" s="41" t="s">
        <v>63</v>
      </c>
      <c r="G15" s="36" t="s">
        <v>65</v>
      </c>
      <c r="H15" s="37">
        <v>4.9</v>
      </c>
      <c r="I15" s="36"/>
      <c r="J15" s="36"/>
    </row>
    <row r="16" ht="46.15" customHeight="1" spans="1:10">
      <c r="A16" s="42"/>
      <c r="B16" s="43"/>
      <c r="C16" s="49"/>
      <c r="D16" s="44"/>
      <c r="E16" s="44"/>
      <c r="F16" s="36">
        <v>99</v>
      </c>
      <c r="G16" s="50" t="s">
        <v>66</v>
      </c>
      <c r="H16" s="37">
        <v>0.36</v>
      </c>
      <c r="I16" s="36"/>
      <c r="J16" s="36"/>
    </row>
    <row r="17" ht="46.15" customHeight="1" spans="1:10">
      <c r="A17" s="51"/>
      <c r="B17" s="52"/>
      <c r="C17" s="53"/>
      <c r="D17" s="54"/>
      <c r="E17" s="54"/>
      <c r="F17" s="36">
        <v>99</v>
      </c>
      <c r="G17" s="36" t="s">
        <v>64</v>
      </c>
      <c r="H17" s="37">
        <v>0</v>
      </c>
      <c r="I17" s="36"/>
      <c r="J17" s="36"/>
    </row>
    <row r="18" ht="46.15" customHeight="1" spans="1:10">
      <c r="A18" s="42" t="s">
        <v>67</v>
      </c>
      <c r="B18" s="43"/>
      <c r="C18" s="49" t="s">
        <v>68</v>
      </c>
      <c r="D18" s="44">
        <f>I18</f>
        <v>12.07</v>
      </c>
      <c r="E18" s="44">
        <v>302</v>
      </c>
      <c r="F18" s="40"/>
      <c r="G18" s="49" t="s">
        <v>68</v>
      </c>
      <c r="H18" s="37"/>
      <c r="I18" s="37">
        <f>SUM(I19:I29)</f>
        <v>12.07</v>
      </c>
      <c r="J18" s="36"/>
    </row>
    <row r="19" ht="46.15" customHeight="1" spans="1:10">
      <c r="A19" s="42"/>
      <c r="B19" s="43" t="s">
        <v>69</v>
      </c>
      <c r="C19" s="49" t="s">
        <v>70</v>
      </c>
      <c r="D19" s="44">
        <f>SUM(I19:I29)</f>
        <v>12.07</v>
      </c>
      <c r="E19" s="44"/>
      <c r="F19" s="55">
        <v>1</v>
      </c>
      <c r="G19" s="36" t="s">
        <v>71</v>
      </c>
      <c r="H19" s="37"/>
      <c r="I19" s="37">
        <v>1.56</v>
      </c>
      <c r="J19" s="36"/>
    </row>
    <row r="20" ht="46.15" customHeight="1" spans="1:10">
      <c r="A20" s="42"/>
      <c r="B20" s="43"/>
      <c r="C20" s="49"/>
      <c r="D20" s="44"/>
      <c r="E20" s="44"/>
      <c r="F20" s="56">
        <v>2</v>
      </c>
      <c r="G20" s="36" t="s">
        <v>72</v>
      </c>
      <c r="H20" s="37"/>
      <c r="I20" s="37">
        <v>0</v>
      </c>
      <c r="J20" s="36"/>
    </row>
    <row r="21" ht="46.15" customHeight="1" spans="1:10">
      <c r="A21" s="42"/>
      <c r="B21" s="43"/>
      <c r="C21" s="49"/>
      <c r="D21" s="44"/>
      <c r="E21" s="44"/>
      <c r="F21" s="56">
        <v>7</v>
      </c>
      <c r="G21" s="36" t="s">
        <v>73</v>
      </c>
      <c r="H21" s="37"/>
      <c r="I21" s="37">
        <v>1.56</v>
      </c>
      <c r="J21" s="36"/>
    </row>
    <row r="22" ht="46.15" customHeight="1" spans="1:10">
      <c r="A22" s="42"/>
      <c r="B22" s="43"/>
      <c r="C22" s="49"/>
      <c r="D22" s="44"/>
      <c r="E22" s="44"/>
      <c r="F22" s="56">
        <v>11</v>
      </c>
      <c r="G22" s="36" t="s">
        <v>74</v>
      </c>
      <c r="H22" s="37"/>
      <c r="I22" s="37">
        <v>2.08</v>
      </c>
      <c r="J22" s="36"/>
    </row>
    <row r="23" ht="46.15" customHeight="1" spans="1:10">
      <c r="A23" s="42"/>
      <c r="B23" s="43"/>
      <c r="C23" s="49"/>
      <c r="D23" s="44"/>
      <c r="E23" s="44"/>
      <c r="F23" s="56">
        <v>13</v>
      </c>
      <c r="G23" s="36" t="s">
        <v>75</v>
      </c>
      <c r="H23" s="37"/>
      <c r="I23" s="37">
        <v>0</v>
      </c>
      <c r="J23" s="36"/>
    </row>
    <row r="24" ht="46.15" customHeight="1" spans="1:10">
      <c r="A24" s="42"/>
      <c r="B24" s="43"/>
      <c r="C24" s="49"/>
      <c r="D24" s="44"/>
      <c r="E24" s="44"/>
      <c r="F24" s="56">
        <v>16</v>
      </c>
      <c r="G24" s="36" t="s">
        <v>76</v>
      </c>
      <c r="H24" s="37"/>
      <c r="I24" s="37">
        <v>1.04</v>
      </c>
      <c r="J24" s="36"/>
    </row>
    <row r="25" ht="46.15" customHeight="1" spans="1:10">
      <c r="A25" s="42"/>
      <c r="B25" s="43"/>
      <c r="C25" s="49"/>
      <c r="D25" s="44"/>
      <c r="E25" s="44"/>
      <c r="F25" s="56">
        <v>17</v>
      </c>
      <c r="G25" s="36" t="s">
        <v>77</v>
      </c>
      <c r="H25" s="37"/>
      <c r="I25" s="37">
        <v>0.52</v>
      </c>
      <c r="J25" s="36"/>
    </row>
    <row r="26" ht="46.15" customHeight="1" spans="1:10">
      <c r="A26" s="42"/>
      <c r="B26" s="43"/>
      <c r="C26" s="49"/>
      <c r="D26" s="44"/>
      <c r="E26" s="44"/>
      <c r="F26" s="44">
        <v>28</v>
      </c>
      <c r="G26" s="36" t="s">
        <v>78</v>
      </c>
      <c r="H26" s="37"/>
      <c r="I26" s="37">
        <v>2.14</v>
      </c>
      <c r="J26" s="36"/>
    </row>
    <row r="27" ht="46.15" customHeight="1" spans="1:10">
      <c r="A27" s="42"/>
      <c r="B27" s="43"/>
      <c r="C27" s="49"/>
      <c r="D27" s="44"/>
      <c r="E27" s="44"/>
      <c r="F27" s="44">
        <v>29</v>
      </c>
      <c r="G27" s="37" t="s">
        <v>79</v>
      </c>
      <c r="H27" s="37"/>
      <c r="I27" s="37">
        <v>0.05</v>
      </c>
      <c r="J27" s="36"/>
    </row>
    <row r="28" ht="46.15" customHeight="1" spans="1:10">
      <c r="A28" s="42"/>
      <c r="B28" s="43"/>
      <c r="C28" s="49"/>
      <c r="D28" s="44"/>
      <c r="E28" s="44"/>
      <c r="F28" s="56">
        <v>31</v>
      </c>
      <c r="G28" s="36" t="s">
        <v>80</v>
      </c>
      <c r="H28" s="37"/>
      <c r="I28" s="37">
        <v>2.6</v>
      </c>
      <c r="J28" s="36"/>
    </row>
    <row r="29" ht="46.15" customHeight="1" spans="1:10">
      <c r="A29" s="51"/>
      <c r="B29" s="52"/>
      <c r="C29" s="53"/>
      <c r="D29" s="54"/>
      <c r="E29" s="54"/>
      <c r="F29" s="56">
        <v>99</v>
      </c>
      <c r="G29" s="36" t="s">
        <v>81</v>
      </c>
      <c r="H29" s="37"/>
      <c r="I29" s="37">
        <v>0.52</v>
      </c>
      <c r="J29" s="36"/>
    </row>
    <row r="30" ht="46.15" customHeight="1" spans="1:10">
      <c r="A30" s="51" t="s">
        <v>82</v>
      </c>
      <c r="B30" s="52" t="s">
        <v>63</v>
      </c>
      <c r="C30" s="53" t="s">
        <v>83</v>
      </c>
      <c r="D30" s="54">
        <f>I30</f>
        <v>1</v>
      </c>
      <c r="E30" s="54">
        <v>509</v>
      </c>
      <c r="F30" s="54">
        <v>99</v>
      </c>
      <c r="G30" s="36" t="s">
        <v>84</v>
      </c>
      <c r="H30" s="37"/>
      <c r="I30" s="37">
        <v>1</v>
      </c>
      <c r="J30" s="36"/>
    </row>
    <row r="31" ht="46.15" customHeight="1" spans="1:10">
      <c r="A31" s="57"/>
      <c r="B31" s="36" t="s">
        <v>7</v>
      </c>
      <c r="C31" s="36"/>
      <c r="D31" s="36">
        <f>SUM(D6,D18,D30)</f>
        <v>167.97</v>
      </c>
      <c r="E31" s="36"/>
      <c r="F31" s="36"/>
      <c r="G31" s="57"/>
      <c r="H31" s="37">
        <f>SUM(H6,I18,I30)</f>
        <v>167.97</v>
      </c>
      <c r="I31" s="37"/>
      <c r="J31" s="36"/>
    </row>
    <row r="32" ht="46" customHeight="1" spans="1:10">
      <c r="A32" s="58" t="s">
        <v>32</v>
      </c>
      <c r="B32" s="58"/>
      <c r="C32" s="58"/>
      <c r="D32" s="58"/>
      <c r="E32" s="58"/>
      <c r="F32" s="58"/>
      <c r="G32" s="58"/>
      <c r="H32" s="58"/>
      <c r="I32" s="58"/>
      <c r="J32" s="58"/>
    </row>
    <row r="33" ht="25" customHeight="1" spans="1:10">
      <c r="A33" s="37" t="s">
        <v>85</v>
      </c>
      <c r="B33" s="37" t="s">
        <v>86</v>
      </c>
      <c r="C33" s="37"/>
      <c r="D33" s="37" t="s">
        <v>87</v>
      </c>
      <c r="E33" s="37"/>
      <c r="F33" s="57" t="s">
        <v>85</v>
      </c>
      <c r="G33" s="37" t="s">
        <v>86</v>
      </c>
      <c r="H33" s="37"/>
      <c r="I33" s="37" t="s">
        <v>87</v>
      </c>
      <c r="J33" s="37"/>
    </row>
    <row r="34" ht="25" customHeight="1" spans="1:10">
      <c r="A34" s="37">
        <v>1</v>
      </c>
      <c r="B34" s="37" t="s">
        <v>88</v>
      </c>
      <c r="C34" s="37"/>
      <c r="D34" s="37">
        <v>15.4</v>
      </c>
      <c r="E34" s="37"/>
      <c r="F34" s="37">
        <v>2</v>
      </c>
      <c r="G34" s="37" t="s">
        <v>89</v>
      </c>
      <c r="H34" s="37"/>
      <c r="I34" s="37">
        <v>14.6</v>
      </c>
      <c r="J34" s="37"/>
    </row>
    <row r="35" ht="25" customHeight="1" spans="1:10">
      <c r="A35" s="37"/>
      <c r="B35" s="37" t="s">
        <v>90</v>
      </c>
      <c r="C35" s="37"/>
      <c r="D35" s="37"/>
      <c r="E35" s="37"/>
      <c r="F35" s="37"/>
      <c r="G35" s="37" t="s">
        <v>90</v>
      </c>
      <c r="H35" s="37"/>
      <c r="I35" s="37"/>
      <c r="J35" s="37"/>
    </row>
    <row r="36" ht="25" customHeight="1" spans="1:10">
      <c r="A36" s="59" t="s">
        <v>7</v>
      </c>
      <c r="B36" s="59"/>
      <c r="C36" s="59"/>
      <c r="D36" s="59"/>
      <c r="E36" s="59"/>
      <c r="F36" s="60">
        <v>30</v>
      </c>
      <c r="G36" s="60"/>
      <c r="H36" s="60"/>
      <c r="I36" s="60"/>
      <c r="J36" s="60"/>
    </row>
    <row r="37" spans="9:9">
      <c r="I37" s="62"/>
    </row>
    <row r="38" spans="9:9">
      <c r="I38" s="62"/>
    </row>
    <row r="39" spans="9:9">
      <c r="I39" s="62"/>
    </row>
    <row r="40" spans="9:9">
      <c r="I40" s="62"/>
    </row>
    <row r="41" spans="9:9">
      <c r="I41" s="62"/>
    </row>
    <row r="42" spans="9:9">
      <c r="I42" s="62"/>
    </row>
    <row r="43" spans="9:9">
      <c r="I43" s="62"/>
    </row>
    <row r="44" spans="9:9">
      <c r="I44" s="62"/>
    </row>
    <row r="45" spans="9:9">
      <c r="I45" s="62"/>
    </row>
    <row r="46" spans="9:9">
      <c r="I46" s="62"/>
    </row>
    <row r="47" spans="9:9">
      <c r="I47" s="62"/>
    </row>
    <row r="48" spans="9:9">
      <c r="I48" s="62"/>
    </row>
  </sheetData>
  <mergeCells count="49">
    <mergeCell ref="A1:J1"/>
    <mergeCell ref="A2:H2"/>
    <mergeCell ref="I2:J2"/>
    <mergeCell ref="A3:D3"/>
    <mergeCell ref="E3:I3"/>
    <mergeCell ref="A4:B4"/>
    <mergeCell ref="E4:F4"/>
    <mergeCell ref="B31:C31"/>
    <mergeCell ref="A32:J32"/>
    <mergeCell ref="B33:C33"/>
    <mergeCell ref="D33:E33"/>
    <mergeCell ref="G33:H33"/>
    <mergeCell ref="I33:J33"/>
    <mergeCell ref="B34:C34"/>
    <mergeCell ref="D34:E34"/>
    <mergeCell ref="G34:H34"/>
    <mergeCell ref="I34:J34"/>
    <mergeCell ref="B35:C35"/>
    <mergeCell ref="D35:E35"/>
    <mergeCell ref="G35:H35"/>
    <mergeCell ref="I35:J35"/>
    <mergeCell ref="A36:E36"/>
    <mergeCell ref="F36:J36"/>
    <mergeCell ref="A7:A9"/>
    <mergeCell ref="A10:A13"/>
    <mergeCell ref="A15:A17"/>
    <mergeCell ref="A19:A29"/>
    <mergeCell ref="B7:B9"/>
    <mergeCell ref="B10:B13"/>
    <mergeCell ref="B15:B17"/>
    <mergeCell ref="B19:B29"/>
    <mergeCell ref="C4:C5"/>
    <mergeCell ref="C7:C9"/>
    <mergeCell ref="C10:C13"/>
    <mergeCell ref="C15:C17"/>
    <mergeCell ref="C19:C29"/>
    <mergeCell ref="D4:D5"/>
    <mergeCell ref="D7:D9"/>
    <mergeCell ref="D10:D13"/>
    <mergeCell ref="D15:D17"/>
    <mergeCell ref="D19:D29"/>
    <mergeCell ref="E7:E9"/>
    <mergeCell ref="E10:E13"/>
    <mergeCell ref="E15:E17"/>
    <mergeCell ref="E19:E29"/>
    <mergeCell ref="G4:G5"/>
    <mergeCell ref="H4:H5"/>
    <mergeCell ref="I4:I5"/>
    <mergeCell ref="J3:J4"/>
  </mergeCells>
  <pageMargins left="0.865277777777778" right="0.699305555555556" top="0.75" bottom="0.75" header="0.3" footer="0.3"/>
  <pageSetup paperSize="9" scale="48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J8" sqref="J8"/>
    </sheetView>
  </sheetViews>
  <sheetFormatPr defaultColWidth="9" defaultRowHeight="13.5"/>
  <cols>
    <col min="1" max="18" width="6.875" customWidth="1"/>
  </cols>
  <sheetData>
    <row r="1" ht="30" customHeight="1" spans="1:18">
      <c r="A1" s="8" t="s">
        <v>91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20.45" customHeight="1" spans="1:18">
      <c r="A2" s="21"/>
      <c r="B2" s="22"/>
      <c r="C2" s="22"/>
      <c r="D2" s="22"/>
      <c r="E2" s="22"/>
      <c r="F2" s="22"/>
      <c r="G2" s="21"/>
      <c r="H2" s="22"/>
      <c r="I2" s="22"/>
      <c r="J2" s="22"/>
      <c r="K2" s="22"/>
      <c r="L2" s="22"/>
      <c r="M2" s="22"/>
      <c r="N2" s="22"/>
      <c r="O2" s="22"/>
      <c r="P2" s="22"/>
      <c r="Q2" s="4" t="s">
        <v>2</v>
      </c>
      <c r="R2" s="4"/>
    </row>
    <row r="3" ht="49.15" customHeight="1" spans="1:18">
      <c r="A3" s="23" t="s">
        <v>92</v>
      </c>
      <c r="B3" s="23"/>
      <c r="C3" s="23"/>
      <c r="D3" s="23"/>
      <c r="E3" s="23"/>
      <c r="F3" s="23"/>
      <c r="G3" s="23" t="s">
        <v>93</v>
      </c>
      <c r="H3" s="23"/>
      <c r="I3" s="23"/>
      <c r="J3" s="23"/>
      <c r="K3" s="23"/>
      <c r="L3" s="23"/>
      <c r="M3" s="23" t="s">
        <v>94</v>
      </c>
      <c r="N3" s="23"/>
      <c r="O3" s="23"/>
      <c r="P3" s="23"/>
      <c r="Q3" s="23"/>
      <c r="R3" s="23"/>
    </row>
    <row r="4" ht="49.15" customHeight="1" spans="1:18">
      <c r="A4" s="7" t="s">
        <v>7</v>
      </c>
      <c r="B4" s="5" t="s">
        <v>95</v>
      </c>
      <c r="C4" s="7" t="s">
        <v>96</v>
      </c>
      <c r="D4" s="7"/>
      <c r="E4" s="7"/>
      <c r="F4" s="5" t="s">
        <v>77</v>
      </c>
      <c r="G4" s="7" t="s">
        <v>7</v>
      </c>
      <c r="H4" s="5" t="s">
        <v>95</v>
      </c>
      <c r="I4" s="7" t="s">
        <v>96</v>
      </c>
      <c r="J4" s="7"/>
      <c r="K4" s="7"/>
      <c r="L4" s="5" t="s">
        <v>77</v>
      </c>
      <c r="M4" s="7" t="s">
        <v>7</v>
      </c>
      <c r="N4" s="5" t="s">
        <v>95</v>
      </c>
      <c r="O4" s="7" t="s">
        <v>96</v>
      </c>
      <c r="P4" s="7"/>
      <c r="Q4" s="7"/>
      <c r="R4" s="5" t="s">
        <v>77</v>
      </c>
    </row>
    <row r="5" ht="52.5" customHeight="1" spans="1:18">
      <c r="A5" s="7"/>
      <c r="B5" s="5"/>
      <c r="C5" s="5" t="s">
        <v>30</v>
      </c>
      <c r="D5" s="5" t="s">
        <v>97</v>
      </c>
      <c r="E5" s="5" t="s">
        <v>98</v>
      </c>
      <c r="F5" s="5"/>
      <c r="G5" s="7"/>
      <c r="H5" s="5"/>
      <c r="I5" s="5" t="s">
        <v>30</v>
      </c>
      <c r="J5" s="5" t="s">
        <v>97</v>
      </c>
      <c r="K5" s="5" t="s">
        <v>98</v>
      </c>
      <c r="L5" s="5"/>
      <c r="M5" s="7"/>
      <c r="N5" s="5"/>
      <c r="O5" s="5" t="s">
        <v>30</v>
      </c>
      <c r="P5" s="5" t="s">
        <v>97</v>
      </c>
      <c r="Q5" s="5" t="s">
        <v>98</v>
      </c>
      <c r="R5" s="5"/>
    </row>
    <row r="6" ht="43.5" customHeight="1" spans="1:18">
      <c r="A6" s="24">
        <v>2.1</v>
      </c>
      <c r="B6" s="24">
        <v>0</v>
      </c>
      <c r="C6" s="24">
        <v>2.1</v>
      </c>
      <c r="D6" s="24">
        <v>0</v>
      </c>
      <c r="E6" s="24">
        <v>1.68</v>
      </c>
      <c r="F6" s="24">
        <v>0.42</v>
      </c>
      <c r="G6" s="24">
        <v>2.4</v>
      </c>
      <c r="H6" s="24">
        <v>0</v>
      </c>
      <c r="I6" s="24">
        <v>2.4</v>
      </c>
      <c r="J6" s="24">
        <v>0</v>
      </c>
      <c r="K6" s="24">
        <v>2.4</v>
      </c>
      <c r="L6" s="24">
        <v>0</v>
      </c>
      <c r="M6" s="24">
        <f>SUM(N6,O6)</f>
        <v>3.12</v>
      </c>
      <c r="N6" s="24">
        <v>0</v>
      </c>
      <c r="O6" s="27">
        <f>SUM(P6:R6)</f>
        <v>3.12</v>
      </c>
      <c r="P6" s="24">
        <v>0</v>
      </c>
      <c r="Q6" s="24">
        <f>SUM(表三一般公共预算基本支出表!I28)</f>
        <v>2.6</v>
      </c>
      <c r="R6" s="24">
        <f>SUM(表三一般公共预算基本支出表!I25)</f>
        <v>0.52</v>
      </c>
    </row>
    <row r="7" ht="43.5" customHeight="1" spans="1:18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P7" s="25"/>
      <c r="Q7" s="25"/>
      <c r="R7" s="25"/>
    </row>
    <row r="8" ht="43.5" customHeight="1" spans="1:18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ht="43.5" customHeight="1" spans="1:18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ht="43.5" customHeight="1" spans="1:18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ht="18.75" spans="1:12">
      <c r="A11" s="26" t="s">
        <v>99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ht="18.75" spans="1:12">
      <c r="A12" s="11" t="s">
        <v>100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</sheetData>
  <mergeCells count="19">
    <mergeCell ref="A1:R1"/>
    <mergeCell ref="Q2:R2"/>
    <mergeCell ref="A3:F3"/>
    <mergeCell ref="G3:L3"/>
    <mergeCell ref="M3:R3"/>
    <mergeCell ref="C4:E4"/>
    <mergeCell ref="I4:K4"/>
    <mergeCell ref="O4:Q4"/>
    <mergeCell ref="A12:F12"/>
    <mergeCell ref="G12:L12"/>
    <mergeCell ref="A4:A5"/>
    <mergeCell ref="B4:B5"/>
    <mergeCell ref="F4:F5"/>
    <mergeCell ref="G4:G5"/>
    <mergeCell ref="H4:H5"/>
    <mergeCell ref="L4:L5"/>
    <mergeCell ref="M4:M5"/>
    <mergeCell ref="N4:N5"/>
    <mergeCell ref="R4:R5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A7" workbookViewId="0">
      <selection activeCell="G20" sqref="G20:J20"/>
    </sheetView>
  </sheetViews>
  <sheetFormatPr defaultColWidth="9" defaultRowHeight="13.5"/>
  <cols>
    <col min="1" max="1" width="15.5" customWidth="1"/>
    <col min="2" max="2" width="13.5" customWidth="1"/>
    <col min="3" max="3" width="14.875" customWidth="1"/>
    <col min="4" max="4" width="14.75" customWidth="1"/>
    <col min="5" max="5" width="12.25" customWidth="1"/>
    <col min="6" max="6" width="12.375" customWidth="1"/>
  </cols>
  <sheetData>
    <row r="1" ht="36" customHeight="1" spans="1:6">
      <c r="A1" s="8" t="s">
        <v>101</v>
      </c>
      <c r="B1" s="8"/>
      <c r="C1" s="8"/>
      <c r="D1" s="8"/>
      <c r="E1" s="8"/>
      <c r="F1" s="8"/>
    </row>
    <row r="2" ht="21" customHeight="1" spans="1:6">
      <c r="A2" s="18" t="s">
        <v>102</v>
      </c>
      <c r="E2" s="4" t="s">
        <v>2</v>
      </c>
      <c r="F2" s="4"/>
    </row>
    <row r="3" ht="40.5" customHeight="1" spans="1:6">
      <c r="A3" s="19" t="s">
        <v>28</v>
      </c>
      <c r="B3" s="19" t="s">
        <v>103</v>
      </c>
      <c r="C3" s="19" t="s">
        <v>104</v>
      </c>
      <c r="D3" s="19" t="s">
        <v>105</v>
      </c>
      <c r="E3" s="19"/>
      <c r="F3" s="19"/>
    </row>
    <row r="4" ht="31.5" customHeight="1" spans="1:6">
      <c r="A4" s="19"/>
      <c r="B4" s="19"/>
      <c r="C4" s="19"/>
      <c r="D4" s="19" t="s">
        <v>7</v>
      </c>
      <c r="E4" s="19" t="s">
        <v>31</v>
      </c>
      <c r="F4" s="19" t="s">
        <v>32</v>
      </c>
    </row>
    <row r="5" ht="27.6" customHeight="1" spans="1:6">
      <c r="A5" s="6"/>
      <c r="B5" s="6"/>
      <c r="C5" s="6"/>
      <c r="D5" s="6"/>
      <c r="E5" s="6"/>
      <c r="F5" s="6"/>
    </row>
    <row r="6" ht="27.6" customHeight="1" spans="1:6">
      <c r="A6" s="6"/>
      <c r="B6" s="6"/>
      <c r="C6" s="6"/>
      <c r="D6" s="6"/>
      <c r="E6" s="6"/>
      <c r="F6" s="6"/>
    </row>
    <row r="7" ht="27.6" customHeight="1" spans="1:6">
      <c r="A7" s="6"/>
      <c r="B7" s="6"/>
      <c r="C7" s="6"/>
      <c r="D7" s="6"/>
      <c r="E7" s="6"/>
      <c r="F7" s="6"/>
    </row>
    <row r="8" ht="27.6" customHeight="1" spans="1:6">
      <c r="A8" s="6"/>
      <c r="B8" s="6"/>
      <c r="C8" s="6"/>
      <c r="D8" s="6"/>
      <c r="E8" s="6"/>
      <c r="F8" s="6"/>
    </row>
    <row r="9" ht="27.6" customHeight="1" spans="1:6">
      <c r="A9" s="6"/>
      <c r="B9" s="6"/>
      <c r="C9" s="6"/>
      <c r="D9" s="6"/>
      <c r="E9" s="6"/>
      <c r="F9" s="6"/>
    </row>
    <row r="10" ht="27.6" customHeight="1" spans="1:6">
      <c r="A10" s="6"/>
      <c r="B10" s="6"/>
      <c r="C10" s="6"/>
      <c r="D10" s="6"/>
      <c r="E10" s="6"/>
      <c r="F10" s="6"/>
    </row>
    <row r="11" ht="27.6" customHeight="1" spans="1:6">
      <c r="A11" s="6"/>
      <c r="B11" s="6"/>
      <c r="C11" s="6"/>
      <c r="D11" s="6"/>
      <c r="E11" s="6"/>
      <c r="F11" s="6"/>
    </row>
    <row r="12" ht="27.6" customHeight="1" spans="1:6">
      <c r="A12" s="6"/>
      <c r="B12" s="6"/>
      <c r="C12" s="6"/>
      <c r="D12" s="6"/>
      <c r="E12" s="6"/>
      <c r="F12" s="6"/>
    </row>
    <row r="13" ht="27.6" customHeight="1" spans="1:6">
      <c r="A13" s="6"/>
      <c r="B13" s="6"/>
      <c r="C13" s="6"/>
      <c r="D13" s="6"/>
      <c r="E13" s="6"/>
      <c r="F13" s="6"/>
    </row>
    <row r="14" ht="27.6" customHeight="1" spans="1:6">
      <c r="A14" s="6"/>
      <c r="B14" s="6"/>
      <c r="C14" s="6"/>
      <c r="D14" s="6"/>
      <c r="E14" s="6"/>
      <c r="F14" s="6"/>
    </row>
    <row r="15" ht="27.6" customHeight="1" spans="1:6">
      <c r="A15" s="6"/>
      <c r="B15" s="6"/>
      <c r="C15" s="6"/>
      <c r="D15" s="6"/>
      <c r="E15" s="6"/>
      <c r="F15" s="6"/>
    </row>
    <row r="16" ht="27.6" customHeight="1" spans="1:6">
      <c r="A16" s="6"/>
      <c r="B16" s="6"/>
      <c r="C16" s="6"/>
      <c r="D16" s="6"/>
      <c r="E16" s="6"/>
      <c r="F16" s="6"/>
    </row>
    <row r="17" ht="27.6" customHeight="1" spans="1:6">
      <c r="A17" s="6"/>
      <c r="B17" s="6"/>
      <c r="C17" s="6"/>
      <c r="D17" s="6"/>
      <c r="E17" s="6"/>
      <c r="F17" s="6"/>
    </row>
    <row r="18" ht="27.6" customHeight="1" spans="1:6">
      <c r="A18" s="6"/>
      <c r="B18" s="6"/>
      <c r="C18" s="6"/>
      <c r="D18" s="6"/>
      <c r="E18" s="6"/>
      <c r="F18" s="6"/>
    </row>
    <row r="19" ht="27.6" customHeight="1" spans="1:6">
      <c r="A19" s="6"/>
      <c r="B19" s="6"/>
      <c r="C19" s="6"/>
      <c r="D19" s="6"/>
      <c r="E19" s="6"/>
      <c r="F19" s="6"/>
    </row>
    <row r="20" ht="27.6" customHeight="1" spans="1:10">
      <c r="A20" s="7" t="s">
        <v>7</v>
      </c>
      <c r="B20" s="7"/>
      <c r="C20" s="6"/>
      <c r="D20" s="6"/>
      <c r="E20" s="6"/>
      <c r="F20" s="6"/>
      <c r="G20" s="20" t="s">
        <v>106</v>
      </c>
      <c r="H20" s="20"/>
      <c r="I20" s="20"/>
      <c r="J20" s="20"/>
    </row>
    <row r="21" ht="18.75" spans="1:6">
      <c r="A21" s="11" t="s">
        <v>99</v>
      </c>
      <c r="B21" s="11"/>
      <c r="C21" s="11"/>
      <c r="D21" s="11"/>
      <c r="E21" s="11"/>
      <c r="F21" s="11"/>
    </row>
    <row r="22" ht="18.75" spans="1:6">
      <c r="A22" s="11" t="s">
        <v>107</v>
      </c>
      <c r="B22" s="11"/>
      <c r="C22" s="11"/>
      <c r="D22" s="11"/>
      <c r="E22" s="11"/>
      <c r="F22" s="11"/>
    </row>
  </sheetData>
  <mergeCells count="10">
    <mergeCell ref="A1:F1"/>
    <mergeCell ref="E2:F2"/>
    <mergeCell ref="D3:F3"/>
    <mergeCell ref="A20:B20"/>
    <mergeCell ref="G20:J20"/>
    <mergeCell ref="A21:F21"/>
    <mergeCell ref="A22:F22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11" sqref="D11"/>
    </sheetView>
  </sheetViews>
  <sheetFormatPr defaultColWidth="9" defaultRowHeight="13.5" outlineLevelCol="3"/>
  <cols>
    <col min="1" max="1" width="28" customWidth="1"/>
    <col min="2" max="2" width="27" customWidth="1"/>
    <col min="3" max="3" width="27.75" customWidth="1"/>
    <col min="4" max="4" width="27.5" customWidth="1"/>
  </cols>
  <sheetData>
    <row r="1" ht="33.75" customHeight="1" spans="1:4">
      <c r="A1" s="8" t="s">
        <v>108</v>
      </c>
      <c r="B1" s="8"/>
      <c r="C1" s="8"/>
      <c r="D1" s="8"/>
    </row>
    <row r="2" ht="21.6" customHeight="1" spans="1:4">
      <c r="A2" s="13"/>
      <c r="D2" s="14" t="s">
        <v>2</v>
      </c>
    </row>
    <row r="3" ht="28.15" customHeight="1" spans="1:4">
      <c r="A3" s="15" t="s">
        <v>3</v>
      </c>
      <c r="B3" s="15"/>
      <c r="C3" s="15" t="s">
        <v>4</v>
      </c>
      <c r="D3" s="15"/>
    </row>
    <row r="4" ht="28.15" customHeight="1" spans="1:4">
      <c r="A4" s="16" t="s">
        <v>5</v>
      </c>
      <c r="B4" s="16" t="s">
        <v>6</v>
      </c>
      <c r="C4" s="16" t="s">
        <v>5</v>
      </c>
      <c r="D4" s="16" t="s">
        <v>6</v>
      </c>
    </row>
    <row r="5" ht="28.15" customHeight="1" spans="1:4">
      <c r="A5" s="17" t="s">
        <v>109</v>
      </c>
      <c r="B5" s="16">
        <f>表一财政拨款收支总表!B5</f>
        <v>197.97</v>
      </c>
      <c r="C5" s="17" t="s">
        <v>110</v>
      </c>
      <c r="D5" s="16"/>
    </row>
    <row r="6" ht="28.15" customHeight="1" spans="1:4">
      <c r="A6" s="17" t="s">
        <v>111</v>
      </c>
      <c r="B6" s="16"/>
      <c r="C6" s="17" t="s">
        <v>112</v>
      </c>
      <c r="D6" s="16"/>
    </row>
    <row r="7" ht="28.15" customHeight="1" spans="1:4">
      <c r="A7" s="17" t="s">
        <v>113</v>
      </c>
      <c r="B7" s="16"/>
      <c r="C7" s="17" t="s">
        <v>114</v>
      </c>
      <c r="D7" s="16"/>
    </row>
    <row r="8" ht="28.15" customHeight="1" spans="1:4">
      <c r="A8" s="17" t="s">
        <v>115</v>
      </c>
      <c r="B8" s="16"/>
      <c r="C8" s="17" t="s">
        <v>116</v>
      </c>
      <c r="D8" s="16"/>
    </row>
    <row r="9" ht="28.15" customHeight="1" spans="1:4">
      <c r="A9" s="17" t="s">
        <v>117</v>
      </c>
      <c r="B9" s="16"/>
      <c r="C9" s="17" t="s">
        <v>118</v>
      </c>
      <c r="D9" s="16"/>
    </row>
    <row r="10" ht="28.15" customHeight="1" spans="1:4">
      <c r="A10" s="16"/>
      <c r="B10" s="16"/>
      <c r="C10" s="17" t="s">
        <v>119</v>
      </c>
      <c r="D10" s="16"/>
    </row>
    <row r="11" ht="28.15" customHeight="1" spans="1:4">
      <c r="A11" s="16"/>
      <c r="B11" s="16"/>
      <c r="C11" s="17" t="s">
        <v>120</v>
      </c>
      <c r="D11" s="16">
        <v>197.97</v>
      </c>
    </row>
    <row r="12" ht="28.15" customHeight="1" spans="1:4">
      <c r="A12" s="16"/>
      <c r="B12" s="16"/>
      <c r="C12" s="17" t="s">
        <v>19</v>
      </c>
      <c r="D12" s="16"/>
    </row>
    <row r="13" ht="28.15" customHeight="1" spans="1:4">
      <c r="A13" s="16" t="s">
        <v>121</v>
      </c>
      <c r="B13" s="16">
        <f>B5</f>
        <v>197.97</v>
      </c>
      <c r="C13" s="16" t="s">
        <v>122</v>
      </c>
      <c r="D13" s="16">
        <f>B5</f>
        <v>197.97</v>
      </c>
    </row>
    <row r="14" ht="28.15" customHeight="1" spans="1:4">
      <c r="A14" s="17" t="s">
        <v>123</v>
      </c>
      <c r="B14" s="16"/>
      <c r="C14" s="16"/>
      <c r="D14" s="16"/>
    </row>
    <row r="15" ht="28.15" customHeight="1" spans="1:4">
      <c r="A15" s="17" t="s">
        <v>124</v>
      </c>
      <c r="B15" s="17"/>
      <c r="C15" s="17" t="s">
        <v>125</v>
      </c>
      <c r="D15" s="16"/>
    </row>
    <row r="16" ht="28.15" customHeight="1" spans="1:4">
      <c r="A16" s="16"/>
      <c r="B16" s="16"/>
      <c r="C16" s="16"/>
      <c r="D16" s="16"/>
    </row>
    <row r="17" ht="28.15" customHeight="1" spans="1:4">
      <c r="A17" s="16" t="s">
        <v>21</v>
      </c>
      <c r="B17" s="16">
        <f>B5</f>
        <v>197.97</v>
      </c>
      <c r="C17" s="16" t="s">
        <v>22</v>
      </c>
      <c r="D17" s="16">
        <f>B17</f>
        <v>197.97</v>
      </c>
    </row>
  </sheetData>
  <mergeCells count="3">
    <mergeCell ref="A1:D1"/>
    <mergeCell ref="A3:B3"/>
    <mergeCell ref="C3:D3"/>
  </mergeCells>
  <pageMargins left="0.699305555555556" right="0.699305555555556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C14" sqref="C14:E14"/>
    </sheetView>
  </sheetViews>
  <sheetFormatPr defaultColWidth="9" defaultRowHeight="27.75" customHeight="1"/>
  <cols>
    <col min="2" max="2" width="16.625" customWidth="1"/>
    <col min="3" max="3" width="12.625" customWidth="1"/>
    <col min="5" max="5" width="10.625" customWidth="1"/>
    <col min="6" max="6" width="12.25" customWidth="1"/>
    <col min="10" max="10" width="9.875" customWidth="1"/>
    <col min="11" max="11" width="9.75" customWidth="1"/>
    <col min="12" max="12" width="11.375" customWidth="1"/>
  </cols>
  <sheetData>
    <row r="1" ht="44.25" customHeight="1" spans="1:12">
      <c r="A1" s="8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customHeight="1" spans="1:12">
      <c r="A2" s="9" t="s">
        <v>127</v>
      </c>
      <c r="K2" s="12" t="s">
        <v>2</v>
      </c>
      <c r="L2" s="12"/>
    </row>
    <row r="3" ht="41.45" customHeight="1" spans="1:12">
      <c r="A3" s="5" t="s">
        <v>128</v>
      </c>
      <c r="B3" s="5"/>
      <c r="C3" s="5" t="s">
        <v>7</v>
      </c>
      <c r="D3" s="5" t="s">
        <v>124</v>
      </c>
      <c r="E3" s="5" t="s">
        <v>129</v>
      </c>
      <c r="F3" s="5" t="s">
        <v>130</v>
      </c>
      <c r="G3" s="5" t="s">
        <v>131</v>
      </c>
      <c r="H3" s="5" t="s">
        <v>132</v>
      </c>
      <c r="I3" s="5" t="s">
        <v>133</v>
      </c>
      <c r="J3" s="5" t="s">
        <v>134</v>
      </c>
      <c r="K3" s="5" t="s">
        <v>135</v>
      </c>
      <c r="L3" s="5" t="s">
        <v>123</v>
      </c>
    </row>
    <row r="4" customHeight="1" spans="1:12">
      <c r="A4" s="6" t="s">
        <v>28</v>
      </c>
      <c r="B4" s="7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customHeight="1" spans="1:12">
      <c r="A5" s="6">
        <f>表二一般公共预算支出表!A5</f>
        <v>215</v>
      </c>
      <c r="B5" s="6" t="str">
        <f>表二一般公共预算支出表!B5</f>
        <v>资源勘探信息等</v>
      </c>
      <c r="C5" s="7">
        <f>表二一般公共预算支出表!C5</f>
        <v>197.97</v>
      </c>
      <c r="D5" s="7"/>
      <c r="E5" s="7">
        <f>C5</f>
        <v>197.97</v>
      </c>
      <c r="F5" s="6"/>
      <c r="G5" s="6"/>
      <c r="H5" s="6"/>
      <c r="I5" s="6"/>
      <c r="J5" s="6"/>
      <c r="K5" s="6"/>
      <c r="L5" s="6"/>
    </row>
    <row r="6" customHeight="1" spans="1:12">
      <c r="A6" s="6">
        <f>表二一般公共预算支出表!A6</f>
        <v>21506</v>
      </c>
      <c r="B6" s="6" t="str">
        <f>表二一般公共预算支出表!B6</f>
        <v>安全生产监管</v>
      </c>
      <c r="C6" s="7">
        <f>表二一般公共预算支出表!C6</f>
        <v>197.97</v>
      </c>
      <c r="D6" s="7"/>
      <c r="E6" s="7">
        <f>C6</f>
        <v>197.97</v>
      </c>
      <c r="F6" s="6"/>
      <c r="G6" s="6"/>
      <c r="H6" s="6"/>
      <c r="I6" s="6"/>
      <c r="J6" s="6"/>
      <c r="K6" s="6"/>
      <c r="L6" s="6"/>
    </row>
    <row r="7" customHeight="1" spans="1:12">
      <c r="A7" s="6">
        <f>表二一般公共预算支出表!A7</f>
        <v>2150601</v>
      </c>
      <c r="B7" s="6" t="str">
        <f>表二一般公共预算支出表!B7</f>
        <v>    行政运行</v>
      </c>
      <c r="C7" s="7">
        <f>表二一般公共预算支出表!C7</f>
        <v>197.97</v>
      </c>
      <c r="D7" s="7"/>
      <c r="E7" s="7">
        <f>C7</f>
        <v>197.97</v>
      </c>
      <c r="F7" s="6"/>
      <c r="G7" s="6"/>
      <c r="H7" s="6"/>
      <c r="I7" s="6"/>
      <c r="J7" s="6"/>
      <c r="K7" s="6"/>
      <c r="L7" s="6"/>
    </row>
    <row r="8" customHeight="1" spans="1:12">
      <c r="A8" s="7" t="s">
        <v>19</v>
      </c>
      <c r="B8" s="7" t="s">
        <v>19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customHeight="1" spans="1:12">
      <c r="A9" s="7" t="s">
        <v>19</v>
      </c>
      <c r="B9" s="7" t="s">
        <v>19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customHeight="1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customHeight="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customHeight="1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customHeight="1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customHeight="1" spans="1:12">
      <c r="A14" s="7" t="s">
        <v>136</v>
      </c>
      <c r="B14" s="7"/>
      <c r="C14" s="7">
        <f>C5</f>
        <v>197.97</v>
      </c>
      <c r="D14" s="7"/>
      <c r="E14" s="7">
        <f>E5</f>
        <v>197.97</v>
      </c>
      <c r="F14" s="6"/>
      <c r="G14" s="6"/>
      <c r="H14" s="6"/>
      <c r="I14" s="6"/>
      <c r="J14" s="6"/>
      <c r="K14" s="6"/>
      <c r="L14" s="6"/>
    </row>
    <row r="15" customHeight="1" spans="1:6">
      <c r="A15" s="10" t="s">
        <v>99</v>
      </c>
      <c r="B15" s="10"/>
      <c r="C15" s="10"/>
      <c r="D15" s="10"/>
      <c r="E15" s="10"/>
      <c r="F15" s="10"/>
    </row>
    <row r="16" customHeight="1" spans="1:6">
      <c r="A16" s="11" t="s">
        <v>137</v>
      </c>
      <c r="B16" s="11"/>
      <c r="C16" s="11"/>
      <c r="D16" s="11"/>
      <c r="E16" s="11"/>
      <c r="F16" s="11"/>
    </row>
  </sheetData>
  <mergeCells count="6">
    <mergeCell ref="A1:L1"/>
    <mergeCell ref="K2:L2"/>
    <mergeCell ref="A3:B3"/>
    <mergeCell ref="A14:B14"/>
    <mergeCell ref="A15:F15"/>
    <mergeCell ref="A16:F16"/>
  </mergeCells>
  <pageMargins left="0.699305555555556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8" sqref="A8:B9"/>
    </sheetView>
  </sheetViews>
  <sheetFormatPr defaultColWidth="9" defaultRowHeight="13.5" outlineLevelCol="7"/>
  <cols>
    <col min="1" max="1" width="12.75" customWidth="1"/>
    <col min="2" max="2" width="19" customWidth="1"/>
    <col min="3" max="6" width="14.875" customWidth="1"/>
    <col min="7" max="7" width="17.5" customWidth="1"/>
    <col min="8" max="8" width="14.875" customWidth="1"/>
  </cols>
  <sheetData>
    <row r="1" ht="27" customHeight="1" spans="1:8">
      <c r="A1" s="1" t="s">
        <v>138</v>
      </c>
      <c r="B1" s="1"/>
      <c r="C1" s="1"/>
      <c r="D1" s="1"/>
      <c r="E1" s="1"/>
      <c r="F1" s="1"/>
      <c r="G1" s="1"/>
      <c r="H1" s="1"/>
    </row>
    <row r="2" ht="20.25" customHeight="1" spans="1:8">
      <c r="A2" s="2"/>
      <c r="B2" s="3"/>
      <c r="C2" s="3"/>
      <c r="D2" s="3"/>
      <c r="E2" s="3"/>
      <c r="F2" s="3"/>
      <c r="G2" s="4" t="s">
        <v>2</v>
      </c>
      <c r="H2" s="4"/>
    </row>
    <row r="3" ht="31.15" customHeight="1" spans="1:8">
      <c r="A3" s="5" t="s">
        <v>128</v>
      </c>
      <c r="B3" s="5"/>
      <c r="C3" s="5" t="s">
        <v>7</v>
      </c>
      <c r="D3" s="5" t="s">
        <v>31</v>
      </c>
      <c r="E3" s="5" t="s">
        <v>32</v>
      </c>
      <c r="F3" s="5" t="s">
        <v>139</v>
      </c>
      <c r="G3" s="5" t="s">
        <v>140</v>
      </c>
      <c r="H3" s="5" t="s">
        <v>141</v>
      </c>
    </row>
    <row r="4" ht="23.45" customHeight="1" spans="1:8">
      <c r="A4" s="6" t="s">
        <v>28</v>
      </c>
      <c r="B4" s="7" t="s">
        <v>29</v>
      </c>
      <c r="C4" s="6"/>
      <c r="D4" s="6"/>
      <c r="E4" s="6"/>
      <c r="F4" s="6"/>
      <c r="G4" s="6"/>
      <c r="H4" s="6"/>
    </row>
    <row r="5" ht="23.45" customHeight="1" spans="1:8">
      <c r="A5" s="6">
        <f>表二一般公共预算支出表!A5</f>
        <v>215</v>
      </c>
      <c r="B5" s="6" t="str">
        <f>表二一般公共预算支出表!B5</f>
        <v>资源勘探信息等</v>
      </c>
      <c r="C5" s="7">
        <f>表二一般公共预算支出表!C5</f>
        <v>197.97</v>
      </c>
      <c r="D5" s="7">
        <f>表二一般公共预算支出表!D5</f>
        <v>167.97</v>
      </c>
      <c r="E5" s="7">
        <f>表二一般公共预算支出表!E5</f>
        <v>30</v>
      </c>
      <c r="F5" s="6"/>
      <c r="G5" s="6"/>
      <c r="H5" s="6"/>
    </row>
    <row r="6" ht="23.45" customHeight="1" spans="1:8">
      <c r="A6" s="6">
        <f>表二一般公共预算支出表!A6</f>
        <v>21506</v>
      </c>
      <c r="B6" s="6" t="str">
        <f>表二一般公共预算支出表!B6</f>
        <v>安全生产监管</v>
      </c>
      <c r="C6" s="7">
        <f>表二一般公共预算支出表!C6</f>
        <v>197.97</v>
      </c>
      <c r="D6" s="7">
        <f>表二一般公共预算支出表!D6</f>
        <v>167.97</v>
      </c>
      <c r="E6" s="7">
        <f>表二一般公共预算支出表!E6</f>
        <v>30</v>
      </c>
      <c r="F6" s="6"/>
      <c r="G6" s="6"/>
      <c r="H6" s="6"/>
    </row>
    <row r="7" ht="23.45" customHeight="1" spans="1:8">
      <c r="A7" s="6">
        <f>表二一般公共预算支出表!A7</f>
        <v>2150601</v>
      </c>
      <c r="B7" s="6" t="str">
        <f>表二一般公共预算支出表!B7</f>
        <v>    行政运行</v>
      </c>
      <c r="C7" s="7">
        <f>表二一般公共预算支出表!C7</f>
        <v>197.97</v>
      </c>
      <c r="D7" s="7">
        <f>表二一般公共预算支出表!D7</f>
        <v>167.97</v>
      </c>
      <c r="E7" s="7">
        <f>表二一般公共预算支出表!E7</f>
        <v>30</v>
      </c>
      <c r="F7" s="6"/>
      <c r="G7" s="6"/>
      <c r="H7" s="6"/>
    </row>
    <row r="8" ht="23.45" customHeight="1" spans="1:8">
      <c r="A8" s="7" t="str">
        <f>表二一般公共预算支出表!A8</f>
        <v>……</v>
      </c>
      <c r="B8" s="7" t="str">
        <f>表二一般公共预算支出表!B8</f>
        <v>……</v>
      </c>
      <c r="C8" s="6"/>
      <c r="D8" s="6"/>
      <c r="E8" s="6"/>
      <c r="F8" s="6"/>
      <c r="G8" s="6"/>
      <c r="H8" s="6"/>
    </row>
    <row r="9" ht="23.45" customHeight="1" spans="1:8">
      <c r="A9" s="7" t="s">
        <v>19</v>
      </c>
      <c r="B9" s="7" t="s">
        <v>19</v>
      </c>
      <c r="C9" s="6"/>
      <c r="D9" s="6"/>
      <c r="E9" s="6"/>
      <c r="F9" s="6"/>
      <c r="G9" s="6"/>
      <c r="H9" s="6"/>
    </row>
    <row r="10" ht="23.45" customHeight="1" spans="1:8">
      <c r="A10" s="6"/>
      <c r="B10" s="6"/>
      <c r="C10" s="6"/>
      <c r="D10" s="6"/>
      <c r="E10" s="6"/>
      <c r="F10" s="6"/>
      <c r="G10" s="6"/>
      <c r="H10" s="6"/>
    </row>
    <row r="11" ht="23.45" customHeight="1" spans="1:8">
      <c r="A11" s="6"/>
      <c r="B11" s="6"/>
      <c r="C11" s="6"/>
      <c r="D11" s="6"/>
      <c r="E11" s="6"/>
      <c r="F11" s="6"/>
      <c r="G11" s="6"/>
      <c r="H11" s="6"/>
    </row>
    <row r="12" ht="23.45" customHeight="1" spans="1:8">
      <c r="A12" s="6"/>
      <c r="B12" s="6"/>
      <c r="C12" s="6"/>
      <c r="D12" s="6"/>
      <c r="E12" s="6"/>
      <c r="F12" s="6"/>
      <c r="G12" s="6"/>
      <c r="H12" s="6"/>
    </row>
    <row r="13" ht="23.45" customHeight="1" spans="1:8">
      <c r="A13" s="6"/>
      <c r="B13" s="6"/>
      <c r="C13" s="6"/>
      <c r="D13" s="6"/>
      <c r="E13" s="6"/>
      <c r="F13" s="6"/>
      <c r="G13" s="6"/>
      <c r="H13" s="6"/>
    </row>
    <row r="14" ht="23.45" customHeight="1" spans="1:8">
      <c r="A14" s="6"/>
      <c r="B14" s="6"/>
      <c r="C14" s="6"/>
      <c r="D14" s="6"/>
      <c r="E14" s="6"/>
      <c r="F14" s="6"/>
      <c r="G14" s="6"/>
      <c r="H14" s="6"/>
    </row>
    <row r="15" ht="23.45" customHeight="1" spans="1:8">
      <c r="A15" s="6"/>
      <c r="B15" s="6"/>
      <c r="C15" s="6"/>
      <c r="D15" s="6"/>
      <c r="E15" s="6"/>
      <c r="F15" s="6"/>
      <c r="G15" s="6"/>
      <c r="H15" s="6"/>
    </row>
    <row r="16" ht="23.45" customHeight="1" spans="1:8">
      <c r="A16" s="6"/>
      <c r="B16" s="6"/>
      <c r="C16" s="6"/>
      <c r="D16" s="6"/>
      <c r="E16" s="6"/>
      <c r="F16" s="6"/>
      <c r="G16" s="6"/>
      <c r="H16" s="6"/>
    </row>
    <row r="17" ht="23.45" customHeight="1" spans="1:8">
      <c r="A17" s="7" t="s">
        <v>136</v>
      </c>
      <c r="B17" s="7"/>
      <c r="C17" s="7">
        <f>C5</f>
        <v>197.97</v>
      </c>
      <c r="D17" s="7">
        <f>D5</f>
        <v>167.97</v>
      </c>
      <c r="E17" s="7">
        <f>E5</f>
        <v>30</v>
      </c>
      <c r="F17" s="6"/>
      <c r="G17" s="6"/>
      <c r="H17" s="6"/>
    </row>
  </sheetData>
  <mergeCells count="4">
    <mergeCell ref="A1:H1"/>
    <mergeCell ref="G2:H2"/>
    <mergeCell ref="A3:B3"/>
    <mergeCell ref="A17:B17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2018-06-08T02:21:08Z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