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5" activeTab="1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政府负债情况表" sheetId="7" r:id="rId7"/>
    <sheet name="表八政府性基金预算收支明细表" sheetId="8" r:id="rId8"/>
    <sheet name="表九一般公共预算收入明细表" sheetId="9" r:id="rId9"/>
    <sheet name="表十税收返还与转移支付表" sheetId="10" r:id="rId10"/>
    <sheet name="国有资本经营预算收支表" sheetId="11" r:id="rId11"/>
    <sheet name="社会保险基金收支预算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<sst xmlns="http://schemas.openxmlformats.org/spreadsheetml/2006/main" count="496" uniqueCount="309">
  <si>
    <r>
      <rPr>
        <sz val="9"/>
        <rFont val="宋体"/>
        <family val="0"/>
      </rPr>
      <t>预算0</t>
    </r>
    <r>
      <rPr>
        <sz val="9"/>
        <rFont val="宋体"/>
        <family val="0"/>
      </rPr>
      <t>1</t>
    </r>
    <r>
      <rPr>
        <sz val="9"/>
        <rFont val="宋体"/>
        <family val="0"/>
      </rPr>
      <t>表</t>
    </r>
  </si>
  <si>
    <t>收支总表</t>
  </si>
  <si>
    <t>单位：万元</t>
  </si>
  <si>
    <t>收入</t>
  </si>
  <si>
    <t>支出类别</t>
  </si>
  <si>
    <t>支出功能分类</t>
  </si>
  <si>
    <t>支出经济分类</t>
  </si>
  <si>
    <t>项目</t>
  </si>
  <si>
    <t>金额</t>
  </si>
  <si>
    <t>科目</t>
  </si>
  <si>
    <t>一、财政拨款</t>
  </si>
  <si>
    <t>一、基本支出</t>
  </si>
  <si>
    <t>一、一般公共服务支出</t>
  </si>
  <si>
    <t>一、工资福利支出</t>
  </si>
  <si>
    <t>二、政府性基金收入</t>
  </si>
  <si>
    <t xml:space="preserve">    工资福利支出（机关）</t>
  </si>
  <si>
    <t>二、外交支出</t>
  </si>
  <si>
    <t>二、商品和服务支出</t>
  </si>
  <si>
    <t xml:space="preserve">    工资福利支出（事业）</t>
  </si>
  <si>
    <t>三、国防支出</t>
  </si>
  <si>
    <t>三、对个人和家庭的补助</t>
  </si>
  <si>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商品和服务支出（机关）</t>
    </r>
  </si>
  <si>
    <t>四、公共安全支出</t>
  </si>
  <si>
    <t>四、债务利息及费用支出</t>
  </si>
  <si>
    <t xml:space="preserve">    商品和服务支出（事业）</t>
  </si>
  <si>
    <t>五、教育支出</t>
  </si>
  <si>
    <t>五、资本性支出（基本建设）</t>
  </si>
  <si>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对个人和家庭的补助</t>
    </r>
  </si>
  <si>
    <t>六、科学技术支出</t>
  </si>
  <si>
    <t>六、资本性支出</t>
  </si>
  <si>
    <t>二、项目支出</t>
  </si>
  <si>
    <t>七、文化体育与传媒支出</t>
  </si>
  <si>
    <t>七、对企业补助（基本建设）</t>
  </si>
  <si>
    <t xml:space="preserve">    基本建设项目支出</t>
  </si>
  <si>
    <t>八、社会保障和就业支出</t>
  </si>
  <si>
    <t>八、对企业补助</t>
  </si>
  <si>
    <t xml:space="preserve">    行政事业性项目支出</t>
  </si>
  <si>
    <t>九、医疗卫生与计划生育支出</t>
  </si>
  <si>
    <t>九、对社会保障资金补助</t>
  </si>
  <si>
    <t xml:space="preserve">    其他类支出</t>
  </si>
  <si>
    <t>十、节能环保支出</t>
  </si>
  <si>
    <t>十、其他补助</t>
  </si>
  <si>
    <t>三、事业单位经营支出</t>
  </si>
  <si>
    <t>十一、城乡社区支出</t>
  </si>
  <si>
    <t>四、上缴上级支出</t>
  </si>
  <si>
    <t>十二、农林水支出</t>
  </si>
  <si>
    <t>五、对附属单位补助支出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</si>
  <si>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</si>
  <si>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</si>
  <si>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</si>
  <si>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</si>
  <si>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</si>
  <si>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</si>
  <si>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</si>
  <si>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</si>
  <si>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</si>
  <si>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</si>
  <si>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二十三、转移支付支出</t>
  </si>
  <si>
    <t>本年收入合计</t>
  </si>
  <si>
    <t>本年支出合计</t>
  </si>
  <si>
    <t>二十四、债务还本支出</t>
  </si>
  <si>
    <t>二十五、债务付息支出</t>
  </si>
  <si>
    <t>二十六、债务发行费用</t>
  </si>
  <si>
    <t>收入总计</t>
  </si>
  <si>
    <t>支出总计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</si>
  <si>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</si>
  <si>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</si>
  <si>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</si>
  <si>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</si>
  <si>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</si>
  <si>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</si>
  <si>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</si>
  <si>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</si>
  <si>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</si>
  <si>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</si>
  <si>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县本级</t>
  </si>
  <si>
    <t>……</t>
  </si>
  <si>
    <t>合计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</si>
  <si>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</si>
  <si>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</si>
  <si>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</si>
  <si>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</si>
  <si>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类</t>
  </si>
  <si>
    <t>款</t>
  </si>
  <si>
    <t>机关工资福利支出</t>
  </si>
  <si>
    <t>工资福利支出</t>
  </si>
  <si>
    <t>502</t>
  </si>
  <si>
    <t>机关商品服务支出</t>
  </si>
  <si>
    <t>503</t>
  </si>
  <si>
    <t>资本性支出</t>
  </si>
  <si>
    <t>509</t>
  </si>
  <si>
    <t>99</t>
  </si>
  <si>
    <t>对个人和家庭补助</t>
  </si>
  <si>
    <t>其他对个人和家庭补助</t>
  </si>
  <si>
    <t>其他补助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</si>
  <si>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</si>
  <si>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</si>
  <si>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</si>
  <si>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</si>
  <si>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</si>
  <si>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</si>
  <si>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</si>
  <si>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</si>
  <si>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</si>
  <si>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</si>
  <si>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</si>
  <si>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政府性基金预算收支表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</si>
  <si>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</si>
  <si>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</si>
  <si>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</si>
  <si>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</si>
  <si>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支出</t>
  </si>
  <si>
    <t>政府性基金补助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</si>
  <si>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</si>
  <si>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</si>
  <si>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预算数</t>
  </si>
  <si>
    <t>一、一般公共预算拨款收入</t>
  </si>
  <si>
    <t>一、一般公共服务</t>
  </si>
  <si>
    <t>二、政府性基金预算拨款收入</t>
  </si>
  <si>
    <t>三、事业收入</t>
  </si>
  <si>
    <t>四、事业单位经营收入</t>
  </si>
  <si>
    <t>五、其他收入</t>
  </si>
  <si>
    <t>.......</t>
  </si>
  <si>
    <t>表1</t>
  </si>
  <si>
    <t>墨脱县政府债务相关情况表</t>
  </si>
  <si>
    <t>区划</t>
  </si>
  <si>
    <t>2017年政府债务限额</t>
  </si>
  <si>
    <t>政府债务余额
（截至2018年1月31日）</t>
  </si>
  <si>
    <t>2017年政府债务偿还额</t>
  </si>
  <si>
    <t>一般债务</t>
  </si>
  <si>
    <t>专项债务</t>
  </si>
  <si>
    <t>2018年政府性基金预算收支表</t>
  </si>
  <si>
    <r>
      <rPr>
        <b/>
        <sz val="14"/>
        <rFont val="宋体"/>
        <family val="0"/>
      </rPr>
      <t>收</t>
    </r>
    <r>
      <rPr>
        <b/>
        <sz val="14"/>
        <rFont val="宋体"/>
        <family val="0"/>
      </rPr>
      <t>入</t>
    </r>
  </si>
  <si>
    <r>
      <rPr>
        <b/>
        <sz val="14"/>
        <rFont val="宋体"/>
        <family val="0"/>
      </rPr>
      <t>支</t>
    </r>
    <r>
      <rPr>
        <b/>
        <sz val="14"/>
        <rFont val="宋体"/>
        <family val="0"/>
      </rPr>
      <t>出</t>
    </r>
  </si>
  <si>
    <r>
      <rPr>
        <b/>
        <sz val="12"/>
        <rFont val="宋体"/>
        <family val="0"/>
      </rPr>
      <t>项</t>
    </r>
    <r>
      <rPr>
        <b/>
        <sz val="12"/>
        <rFont val="宋体"/>
        <family val="0"/>
      </rPr>
      <t>目</t>
    </r>
  </si>
  <si>
    <r>
      <rPr>
        <b/>
        <sz val="11"/>
        <rFont val="宋体"/>
        <family val="0"/>
      </rPr>
      <t>项</t>
    </r>
    <r>
      <rPr>
        <b/>
        <sz val="12"/>
        <rFont val="宋体"/>
        <family val="0"/>
      </rPr>
      <t>目</t>
    </r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</si>
  <si>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</si>
  <si>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</si>
  <si>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</si>
  <si>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</si>
  <si>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</si>
  <si>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 xml:space="preserve">      资助国产影片放映</t>
  </si>
  <si>
    <t>四、新型墙体材料专项基金收入</t>
  </si>
  <si>
    <t xml:space="preserve">      资助城市影院</t>
  </si>
  <si>
    <t>五、国家电影事业发展专项资金收入</t>
  </si>
  <si>
    <t xml:space="preserve">      资助少数民族电影译制</t>
  </si>
  <si>
    <t>七、国有土地收益基金收入</t>
  </si>
  <si>
    <t xml:space="preserve">      其他国家电影事业发展专项资金支出</t>
  </si>
  <si>
    <t>八、农业土地开发资金收入</t>
  </si>
  <si>
    <t>二、社会保障和就业支出</t>
  </si>
  <si>
    <t>九、国有土地使用权出让收入</t>
  </si>
  <si>
    <t xml:space="preserve">    大中型水库移民后期扶持基金支出</t>
  </si>
  <si>
    <t>十、大中型水库库区基金收入</t>
  </si>
  <si>
    <t xml:space="preserve">      移民补助</t>
  </si>
  <si>
    <t>十一、彩票公益金收入</t>
  </si>
  <si>
    <t xml:space="preserve">      基础设施建设和经济发展</t>
  </si>
  <si>
    <t>十二、城市基础设施配套费收入</t>
  </si>
  <si>
    <t xml:space="preserve">      其他大中型水库移民后期扶持基金支出</t>
  </si>
  <si>
    <t>十三、小型水库移民扶助基金收入</t>
  </si>
  <si>
    <t xml:space="preserve">    小型水库移民扶助基金及对应专项债务收入安排的支出</t>
  </si>
  <si>
    <t>十四、国家重大水利工程建设基金收入</t>
  </si>
  <si>
    <t>十五、车辆通行费</t>
  </si>
  <si>
    <t>十六、废弃电器电子产品处理基金收入</t>
  </si>
  <si>
    <t xml:space="preserve">      其他小型水库移民扶助基金支出</t>
  </si>
  <si>
    <t>十七、污水处理费收入</t>
  </si>
  <si>
    <t>三、节能环保支出</t>
  </si>
  <si>
    <t>十八、彩票发行机构和彩票销售机构的业务费用</t>
  </si>
  <si>
    <t xml:space="preserve">    可再生能源电价附加收入安排的支出</t>
  </si>
  <si>
    <t>十九、其他政府性基金收入</t>
  </si>
  <si>
    <t xml:space="preserve">    废弃电器电子产品处理基金支出</t>
  </si>
  <si>
    <t>二十、土地储备专项债券对应项目专项收入</t>
  </si>
  <si>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</si>
  <si>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t xml:space="preserve">二十一、政府收费公路专项债券对应项目专项收入 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</si>
  <si>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</si>
  <si>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t>二十二、其他地方自行试点项目收益专项债券对应项目专项收入</t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</si>
  <si>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</si>
  <si>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</si>
  <si>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</si>
  <si>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</si>
  <si>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</si>
  <si>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</si>
  <si>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</si>
  <si>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</si>
  <si>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</si>
  <si>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</si>
  <si>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</si>
  <si>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</si>
  <si>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</si>
  <si>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</si>
  <si>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</si>
  <si>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</si>
  <si>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</si>
  <si>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</si>
  <si>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</si>
  <si>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</si>
  <si>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</si>
  <si>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>收入合计</t>
  </si>
  <si>
    <t>支出合计</t>
  </si>
  <si>
    <t>2018年一般公共预算收入表</t>
  </si>
  <si>
    <r>
      <t>项</t>
    </r>
    <r>
      <rPr>
        <b/>
        <sz val="12"/>
        <rFont val="宋体"/>
        <family val="0"/>
      </rPr>
      <t>目</t>
    </r>
  </si>
  <si>
    <t>一般公共预算收入合计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</si>
  <si>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</si>
  <si>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</si>
  <si>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</si>
  <si>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</si>
  <si>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</si>
  <si>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</si>
  <si>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</si>
  <si>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</si>
  <si>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</si>
  <si>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</si>
  <si>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</si>
  <si>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</si>
  <si>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</si>
  <si>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</si>
  <si>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</si>
  <si>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</si>
  <si>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</si>
  <si>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</si>
  <si>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</si>
  <si>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</si>
  <si>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</si>
  <si>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</si>
  <si>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</si>
  <si>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</si>
  <si>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</si>
  <si>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</si>
  <si>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2018年墨脱县一般公共预算税收返还和转移支付表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</si>
  <si>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</si>
  <si>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</si>
  <si>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 xml:space="preserve">    调入预算稳定调节基金</t>
  </si>
  <si>
    <t xml:space="preserve">  一般性转移支付</t>
  </si>
  <si>
    <t xml:space="preserve">      公共财政预算收入  </t>
  </si>
  <si>
    <t xml:space="preserve">  专项转移支付</t>
  </si>
  <si>
    <t xml:space="preserve">      返还性收入</t>
  </si>
  <si>
    <t xml:space="preserve">  返还性支出</t>
  </si>
  <si>
    <t xml:space="preserve">      增值税税收返还收入</t>
  </si>
  <si>
    <t xml:space="preserve">  上解支出</t>
  </si>
  <si>
    <t xml:space="preserve">      消费税税收返还收入</t>
  </si>
  <si>
    <t xml:space="preserve">      体制上解支出</t>
  </si>
  <si>
    <t xml:space="preserve">      增值税五五分享税收返还收入</t>
  </si>
  <si>
    <t xml:space="preserve">      专项上解支出</t>
  </si>
  <si>
    <t xml:space="preserve">      其他税收返还收入</t>
  </si>
  <si>
    <t xml:space="preserve">  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</si>
  <si>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</si>
  <si>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</si>
  <si>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</si>
  <si>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</si>
  <si>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</si>
  <si>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</si>
  <si>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</si>
  <si>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</si>
  <si>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</si>
  <si>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</si>
  <si>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新型农村合作医疗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</si>
  <si>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</si>
  <si>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</si>
  <si>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</si>
  <si>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</si>
  <si>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</si>
  <si>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</si>
  <si>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</si>
  <si>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</si>
  <si>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</si>
  <si>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</si>
  <si>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</si>
  <si>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</si>
  <si>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</si>
  <si>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</si>
  <si>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</si>
  <si>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</si>
  <si>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文化体育与传媒</t>
  </si>
  <si>
    <t xml:space="preserve">      社会保障和就业</t>
  </si>
  <si>
    <t xml:space="preserve">      医疗卫生与计划生育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</si>
  <si>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</si>
  <si>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</si>
  <si>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</si>
  <si>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</si>
  <si>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</si>
  <si>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</si>
  <si>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</si>
  <si>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国土海洋气象等</t>
  </si>
  <si>
    <t xml:space="preserve">      住房保障</t>
  </si>
  <si>
    <t xml:space="preserve">      粮油物资储备</t>
  </si>
  <si>
    <t xml:space="preserve">      其他收入</t>
  </si>
  <si>
    <t xml:space="preserve">  上年结余收入</t>
  </si>
  <si>
    <t xml:space="preserve">  年终结余</t>
  </si>
  <si>
    <t xml:space="preserve">  调入资金</t>
  </si>
  <si>
    <t xml:space="preserve">  调出资金</t>
  </si>
  <si>
    <r>
      <t xml:space="preserve">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调入</t>
    </r>
    <r>
      <rPr>
        <sz val="11"/>
        <rFont val="宋体"/>
        <family val="0"/>
      </rPr>
      <t>预算稳定调节基金</t>
    </r>
  </si>
  <si>
    <r>
      <t xml:space="preserve">    补充</t>
    </r>
    <r>
      <rPr>
        <sz val="11"/>
        <rFont val="宋体"/>
        <family val="0"/>
      </rPr>
      <t>预算稳定调节基金</t>
    </r>
  </si>
  <si>
    <r>
      <t xml:space="preserve">   </t>
    </r>
    <r>
      <rPr>
        <sz val="11"/>
        <rFont val="宋体"/>
        <family val="0"/>
      </rPr>
      <t xml:space="preserve"> 从政府性基金预算调入一般公共预算</t>
    </r>
  </si>
  <si>
    <r>
      <t xml:space="preserve">    补充</t>
    </r>
    <r>
      <rPr>
        <sz val="11"/>
        <rFont val="宋体"/>
        <family val="0"/>
      </rPr>
      <t>预算周转金</t>
    </r>
  </si>
  <si>
    <r>
      <t xml:space="preserve">   </t>
    </r>
    <r>
      <rPr>
        <sz val="11"/>
        <rFont val="宋体"/>
        <family val="0"/>
      </rPr>
      <t xml:space="preserve"> 从国有资本经营预算调入一般公共预算</t>
    </r>
  </si>
  <si>
    <t xml:space="preserve">  地方政府一般债务还本支出</t>
  </si>
  <si>
    <r>
      <t xml:space="preserve">   </t>
    </r>
    <r>
      <rPr>
        <sz val="11"/>
        <rFont val="宋体"/>
        <family val="0"/>
      </rPr>
      <t xml:space="preserve"> 从其他资金调入一般公共预算</t>
    </r>
  </si>
  <si>
    <t xml:space="preserve">  地方政府一般债务转贷支出</t>
  </si>
  <si>
    <t xml:space="preserve">  地方政府一般债务收入</t>
  </si>
  <si>
    <t xml:space="preserve">  地方政府一般债务付息支出</t>
  </si>
  <si>
    <t xml:space="preserve">  地方政府一般债务转贷收入</t>
  </si>
  <si>
    <t xml:space="preserve">  地方政府一般债务发行费支出</t>
  </si>
  <si>
    <t xml:space="preserve">  接受其他地区援助收入</t>
  </si>
  <si>
    <t xml:space="preserve">  援助其他地区支出</t>
  </si>
  <si>
    <t>国有资本经营预算收支表</t>
  </si>
  <si>
    <t xml:space="preserve">    国有资本经营预算支出</t>
  </si>
  <si>
    <t>未预算</t>
  </si>
  <si>
    <t>社会保险基金收支预算</t>
  </si>
  <si>
    <t>-</t>
  </si>
  <si>
    <t>无社会保险基金收支预算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</si>
</sst>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\-#,##0.00;;"/>
    <numFmt numFmtId="178" formatCode="#,##0.00_ "/>
    <numFmt numFmtId="179" formatCode="#,##0.00_);[Red]\(#,##0.00\)"/>
    <numFmt numFmtId="180" formatCode="#,##0.0000"/>
  </numFmts>
  <fonts count="7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b/>
      <sz val="22"/>
      <name val="方正小标宋简体"/>
      <family val="4"/>
    </font>
    <font>
      <sz val="11"/>
      <name val="黑体"/>
      <family val="3"/>
    </font>
    <font>
      <sz val="11"/>
      <color indexed="8"/>
      <name val="Tahoma"/>
      <family val="2"/>
    </font>
    <font>
      <b/>
      <sz val="14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9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3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8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14"/>
      <color theme="1"/>
      <name val="华文楷体"/>
      <family val="3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0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7" fillId="23" borderId="0" applyNumberFormat="0" applyBorder="0" applyAlignment="0" applyProtection="0"/>
    <xf numFmtId="0" fontId="7" fillId="0" borderId="0">
      <alignment/>
      <protection/>
    </xf>
    <xf numFmtId="0" fontId="4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</cellStyleXfs>
  <cellXfs count="169">
    <xf numFmtId="0" fontId="0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" fillId="0" borderId="10" xfId="65" applyFont="1" applyFill="1" applyBorder="1" applyAlignment="1">
      <alignment horizontal="left" vertical="center"/>
      <protection/>
    </xf>
    <xf numFmtId="176" fontId="65" fillId="0" borderId="10" xfId="65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5" fillId="0" borderId="0" xfId="0" applyFont="1" applyFill="1" applyAlignment="1">
      <alignment/>
    </xf>
    <xf numFmtId="0" fontId="6" fillId="0" borderId="0" xfId="65" applyFont="1" applyFill="1" applyBorder="1" applyAlignment="1">
      <alignment vertical="center"/>
      <protection/>
    </xf>
    <xf numFmtId="0" fontId="7" fillId="0" borderId="0" xfId="65" applyFill="1" applyBorder="1" applyAlignment="1">
      <alignment/>
      <protection/>
    </xf>
    <xf numFmtId="0" fontId="8" fillId="0" borderId="0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9" fillId="0" borderId="11" xfId="65" applyFont="1" applyFill="1" applyBorder="1" applyAlignment="1">
      <alignment horizontal="center" vertical="center"/>
      <protection/>
    </xf>
    <xf numFmtId="0" fontId="9" fillId="0" borderId="12" xfId="65" applyFont="1" applyFill="1" applyBorder="1" applyAlignment="1">
      <alignment horizontal="center" vertical="center"/>
      <protection/>
    </xf>
    <xf numFmtId="0" fontId="9" fillId="0" borderId="10" xfId="65" applyFont="1" applyFill="1" applyBorder="1" applyAlignment="1">
      <alignment horizontal="center" vertical="center"/>
      <protection/>
    </xf>
    <xf numFmtId="0" fontId="10" fillId="0" borderId="10" xfId="65" applyFont="1" applyFill="1" applyBorder="1" applyAlignment="1">
      <alignment horizontal="left" vertical="center"/>
      <protection/>
    </xf>
    <xf numFmtId="0" fontId="1" fillId="0" borderId="10" xfId="65" applyFont="1" applyFill="1" applyBorder="1" applyAlignment="1">
      <alignment vertical="center"/>
      <protection/>
    </xf>
    <xf numFmtId="1" fontId="1" fillId="0" borderId="10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Fill="1" applyBorder="1" applyAlignment="1">
      <alignment vertical="center"/>
      <protection/>
    </xf>
    <xf numFmtId="1" fontId="1" fillId="0" borderId="10" xfId="65" applyNumberFormat="1" applyFont="1" applyFill="1" applyBorder="1" applyAlignment="1" applyProtection="1">
      <alignment horizontal="left" vertical="center"/>
      <protection locked="0"/>
    </xf>
    <xf numFmtId="0" fontId="1" fillId="0" borderId="10" xfId="65" applyNumberFormat="1" applyFont="1" applyFill="1" applyBorder="1" applyAlignment="1" applyProtection="1">
      <alignment vertical="center"/>
      <protection locked="0"/>
    </xf>
    <xf numFmtId="3" fontId="1" fillId="0" borderId="10" xfId="65" applyNumberFormat="1" applyFont="1" applyFill="1" applyBorder="1" applyAlignment="1" applyProtection="1">
      <alignment vertical="center"/>
      <protection/>
    </xf>
    <xf numFmtId="0" fontId="1" fillId="0" borderId="10" xfId="65" applyFont="1" applyFill="1" applyBorder="1" applyAlignment="1">
      <alignment horizontal="right" vertical="center"/>
      <protection/>
    </xf>
    <xf numFmtId="0" fontId="7" fillId="0" borderId="0" xfId="65" applyFont="1" applyFill="1" applyBorder="1" applyAlignment="1">
      <alignment vertical="center"/>
      <protection/>
    </xf>
    <xf numFmtId="1" fontId="1" fillId="33" borderId="10" xfId="65" applyNumberFormat="1" applyFont="1" applyFill="1" applyBorder="1" applyAlignment="1" applyProtection="1">
      <alignment vertical="center"/>
      <protection locked="0"/>
    </xf>
    <xf numFmtId="1" fontId="1" fillId="34" borderId="10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Fill="1" applyBorder="1" applyAlignment="1">
      <alignment horizontal="distributed" vertical="center"/>
      <protection/>
    </xf>
    <xf numFmtId="0" fontId="1" fillId="0" borderId="10" xfId="65" applyFont="1" applyFill="1" applyBorder="1" applyAlignment="1">
      <alignment horizontal="center"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9" fillId="0" borderId="10" xfId="65" applyFont="1" applyFill="1" applyBorder="1" applyAlignment="1">
      <alignment horizontal="left" vertical="center"/>
      <protection/>
    </xf>
    <xf numFmtId="176" fontId="9" fillId="0" borderId="10" xfId="65" applyNumberFormat="1" applyFont="1" applyFill="1" applyBorder="1" applyAlignment="1">
      <alignment horizontal="right" vertical="center"/>
      <protection/>
    </xf>
    <xf numFmtId="0" fontId="12" fillId="0" borderId="10" xfId="65" applyFont="1" applyFill="1" applyBorder="1" applyAlignment="1">
      <alignment horizontal="left" vertical="center"/>
      <protection/>
    </xf>
    <xf numFmtId="0" fontId="7" fillId="0" borderId="13" xfId="65" applyFont="1" applyFill="1" applyBorder="1" applyAlignment="1">
      <alignment horizontal="left" vertical="center" wrapText="1"/>
      <protection/>
    </xf>
    <xf numFmtId="0" fontId="66" fillId="35" borderId="0" xfId="0" applyFont="1" applyFill="1" applyBorder="1" applyAlignment="1">
      <alignment/>
    </xf>
    <xf numFmtId="0" fontId="6" fillId="35" borderId="0" xfId="65" applyFont="1" applyFill="1" applyAlignment="1">
      <alignment vertical="center"/>
      <protection/>
    </xf>
    <xf numFmtId="0" fontId="7" fillId="35" borderId="0" xfId="65" applyFill="1">
      <alignment/>
      <protection/>
    </xf>
    <xf numFmtId="0" fontId="7" fillId="35" borderId="0" xfId="54" applyFill="1">
      <alignment/>
      <protection/>
    </xf>
    <xf numFmtId="0" fontId="8" fillId="35" borderId="0" xfId="65" applyFont="1" applyFill="1" applyAlignment="1">
      <alignment horizontal="center" vertical="center"/>
      <protection/>
    </xf>
    <xf numFmtId="0" fontId="8" fillId="35" borderId="0" xfId="54" applyFont="1" applyFill="1" applyAlignment="1">
      <alignment horizontal="center" vertical="center"/>
      <protection/>
    </xf>
    <xf numFmtId="0" fontId="7" fillId="35" borderId="0" xfId="65" applyFill="1" applyAlignment="1">
      <alignment horizontal="right"/>
      <protection/>
    </xf>
    <xf numFmtId="0" fontId="14" fillId="35" borderId="14" xfId="65" applyFont="1" applyFill="1" applyBorder="1" applyAlignment="1">
      <alignment horizontal="center" vertical="center"/>
      <protection/>
    </xf>
    <xf numFmtId="0" fontId="14" fillId="35" borderId="15" xfId="65" applyFont="1" applyFill="1" applyBorder="1" applyAlignment="1">
      <alignment horizontal="center" vertical="center"/>
      <protection/>
    </xf>
    <xf numFmtId="0" fontId="14" fillId="35" borderId="14" xfId="54" applyFont="1" applyFill="1" applyBorder="1" applyAlignment="1">
      <alignment horizontal="center" vertical="center"/>
      <protection/>
    </xf>
    <xf numFmtId="0" fontId="9" fillId="35" borderId="10" xfId="65" applyFont="1" applyFill="1" applyBorder="1" applyAlignment="1">
      <alignment horizontal="center" vertical="center"/>
      <protection/>
    </xf>
    <xf numFmtId="0" fontId="10" fillId="35" borderId="16" xfId="54" applyFont="1" applyFill="1" applyBorder="1" applyAlignment="1">
      <alignment horizontal="center" vertical="center"/>
      <protection/>
    </xf>
    <xf numFmtId="3" fontId="1" fillId="35" borderId="10" xfId="65" applyNumberFormat="1" applyFont="1" applyFill="1" applyBorder="1" applyAlignment="1" applyProtection="1">
      <alignment vertical="center"/>
      <protection/>
    </xf>
    <xf numFmtId="0" fontId="1" fillId="35" borderId="10" xfId="65" applyFont="1" applyFill="1" applyBorder="1" applyAlignment="1">
      <alignment vertical="center"/>
      <protection/>
    </xf>
    <xf numFmtId="3" fontId="1" fillId="35" borderId="10" xfId="54" applyNumberFormat="1" applyFont="1" applyFill="1" applyBorder="1" applyAlignment="1" applyProtection="1">
      <alignment vertical="center"/>
      <protection/>
    </xf>
    <xf numFmtId="0" fontId="10" fillId="35" borderId="16" xfId="65" applyFont="1" applyFill="1" applyBorder="1" applyAlignment="1">
      <alignment horizontal="center" vertical="center"/>
      <protection/>
    </xf>
    <xf numFmtId="3" fontId="1" fillId="35" borderId="10" xfId="54" applyNumberFormat="1" applyFont="1" applyFill="1" applyBorder="1" applyAlignment="1" applyProtection="1">
      <alignment horizontal="left" vertical="center"/>
      <protection/>
    </xf>
    <xf numFmtId="3" fontId="4" fillId="35" borderId="10" xfId="65" applyNumberFormat="1" applyFont="1" applyFill="1" applyBorder="1" applyAlignment="1" applyProtection="1">
      <alignment vertical="center"/>
      <protection/>
    </xf>
    <xf numFmtId="176" fontId="7" fillId="35" borderId="10" xfId="65" applyNumberFormat="1" applyFont="1" applyFill="1" applyBorder="1" applyAlignment="1">
      <alignment vertical="center"/>
      <protection/>
    </xf>
    <xf numFmtId="0" fontId="1" fillId="35" borderId="10" xfId="54" applyFont="1" applyFill="1" applyBorder="1" applyAlignment="1">
      <alignment horizontal="left" vertical="center"/>
      <protection/>
    </xf>
    <xf numFmtId="0" fontId="7" fillId="35" borderId="10" xfId="65" applyFont="1" applyFill="1" applyBorder="1" applyAlignment="1">
      <alignment vertical="center"/>
      <protection/>
    </xf>
    <xf numFmtId="3" fontId="1" fillId="35" borderId="10" xfId="65" applyNumberFormat="1" applyFont="1" applyFill="1" applyBorder="1" applyAlignment="1" applyProtection="1">
      <alignment horizontal="left" vertical="center"/>
      <protection/>
    </xf>
    <xf numFmtId="0" fontId="4" fillId="35" borderId="10" xfId="54" applyFont="1" applyFill="1" applyBorder="1" applyAlignment="1">
      <alignment horizontal="left" vertical="center"/>
      <protection/>
    </xf>
    <xf numFmtId="0" fontId="10" fillId="35" borderId="10" xfId="65" applyFont="1" applyFill="1" applyBorder="1" applyAlignment="1">
      <alignment horizontal="distributed" vertical="center"/>
      <protection/>
    </xf>
    <xf numFmtId="0" fontId="66" fillId="0" borderId="0" xfId="0" applyFont="1" applyFill="1" applyBorder="1" applyAlignment="1">
      <alignment/>
    </xf>
    <xf numFmtId="0" fontId="0" fillId="0" borderId="0" xfId="64" applyFont="1" applyFill="1" applyBorder="1" applyAlignment="1">
      <alignment horizontal="left" vertical="center"/>
      <protection/>
    </xf>
    <xf numFmtId="0" fontId="0" fillId="0" borderId="0" xfId="64" applyFont="1" applyFill="1" applyBorder="1" applyAlignment="1">
      <alignment vertical="center"/>
      <protection/>
    </xf>
    <xf numFmtId="0" fontId="15" fillId="0" borderId="0" xfId="64" applyNumberFormat="1" applyFont="1" applyFill="1" applyBorder="1" applyAlignment="1" applyProtection="1">
      <alignment horizontal="center" vertical="center"/>
      <protection/>
    </xf>
    <xf numFmtId="0" fontId="16" fillId="0" borderId="17" xfId="64" applyNumberFormat="1" applyFont="1" applyFill="1" applyBorder="1" applyAlignment="1" applyProtection="1">
      <alignment horizontal="right" vertical="center"/>
      <protection/>
    </xf>
    <xf numFmtId="0" fontId="17" fillId="0" borderId="18" xfId="64" applyNumberFormat="1" applyFont="1" applyFill="1" applyBorder="1" applyAlignment="1" applyProtection="1">
      <alignment horizontal="center" vertical="center"/>
      <protection/>
    </xf>
    <xf numFmtId="0" fontId="17" fillId="0" borderId="10" xfId="64" applyNumberFormat="1" applyFont="1" applyFill="1" applyBorder="1" applyAlignment="1" applyProtection="1">
      <alignment horizontal="center" vertical="center"/>
      <protection/>
    </xf>
    <xf numFmtId="0" fontId="18" fillId="0" borderId="10" xfId="64" applyNumberFormat="1" applyFont="1" applyFill="1" applyBorder="1" applyAlignment="1" applyProtection="1">
      <alignment horizontal="center" vertical="center"/>
      <protection/>
    </xf>
    <xf numFmtId="0" fontId="17" fillId="0" borderId="10" xfId="64" applyNumberFormat="1" applyFont="1" applyFill="1" applyBorder="1" applyAlignment="1" applyProtection="1">
      <alignment horizontal="center" vertical="center" wrapText="1"/>
      <protection/>
    </xf>
    <xf numFmtId="0" fontId="17" fillId="0" borderId="16" xfId="64" applyNumberFormat="1" applyFont="1" applyFill="1" applyBorder="1" applyAlignment="1" applyProtection="1">
      <alignment horizontal="center" vertical="center"/>
      <protection/>
    </xf>
    <xf numFmtId="0" fontId="17" fillId="36" borderId="10" xfId="64" applyNumberFormat="1" applyFont="1" applyFill="1" applyBorder="1" applyAlignment="1" applyProtection="1">
      <alignment horizontal="center" vertical="center"/>
      <protection/>
    </xf>
    <xf numFmtId="177" fontId="16" fillId="36" borderId="10" xfId="64" applyNumberFormat="1" applyFont="1" applyFill="1" applyBorder="1" applyAlignment="1" applyProtection="1">
      <alignment horizontal="right" vertical="center"/>
      <protection/>
    </xf>
    <xf numFmtId="0" fontId="16" fillId="36" borderId="10" xfId="64" applyNumberFormat="1" applyFont="1" applyFill="1" applyBorder="1" applyAlignment="1" applyProtection="1">
      <alignment horizontal="center" vertical="center"/>
      <protection/>
    </xf>
    <xf numFmtId="178" fontId="16" fillId="36" borderId="10" xfId="64" applyNumberFormat="1" applyFont="1" applyFill="1" applyBorder="1" applyAlignment="1" applyProtection="1">
      <alignment horizontal="right" vertical="center"/>
      <protection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9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4" fontId="5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18" xfId="0" applyNumberFormat="1" applyFont="1" applyFill="1" applyBorder="1" applyAlignment="1" applyProtection="1">
      <alignment horizontal="center" vertical="center"/>
      <protection/>
    </xf>
    <xf numFmtId="176" fontId="68" fillId="0" borderId="10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>
      <alignment horizontal="left" vertical="center"/>
    </xf>
    <xf numFmtId="0" fontId="68" fillId="0" borderId="0" xfId="0" applyFont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70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/>
    </xf>
    <xf numFmtId="176" fontId="71" fillId="0" borderId="1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left" vertical="center"/>
    </xf>
    <xf numFmtId="0" fontId="68" fillId="0" borderId="0" xfId="0" applyFont="1" applyAlignment="1">
      <alignment vertical="center"/>
    </xf>
    <xf numFmtId="0" fontId="0" fillId="0" borderId="0" xfId="0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2" fillId="0" borderId="13" xfId="0" applyFont="1" applyBorder="1" applyAlignment="1">
      <alignment vertical="center"/>
    </xf>
    <xf numFmtId="0" fontId="74" fillId="0" borderId="0" xfId="0" applyFont="1" applyAlignment="1">
      <alignment horizontal="center" vertical="center"/>
    </xf>
    <xf numFmtId="0" fontId="68" fillId="0" borderId="0" xfId="0" applyFont="1" applyAlignment="1">
      <alignment horizontal="justify" vertical="center"/>
    </xf>
    <xf numFmtId="0" fontId="69" fillId="0" borderId="19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68" fillId="0" borderId="10" xfId="0" applyNumberFormat="1" applyFont="1" applyBorder="1" applyAlignment="1">
      <alignment horizontal="left" vertical="center" wrapText="1"/>
    </xf>
    <xf numFmtId="179" fontId="5" fillId="0" borderId="18" xfId="0" applyNumberFormat="1" applyFont="1" applyFill="1" applyBorder="1" applyAlignment="1" applyProtection="1">
      <alignment horizontal="right" vertical="center"/>
      <protection/>
    </xf>
    <xf numFmtId="49" fontId="0" fillId="0" borderId="21" xfId="0" applyNumberFormat="1" applyBorder="1" applyAlignment="1">
      <alignment horizontal="center" vertical="center"/>
    </xf>
    <xf numFmtId="49" fontId="68" fillId="0" borderId="21" xfId="0" applyNumberFormat="1" applyFont="1" applyBorder="1" applyAlignment="1">
      <alignment horizontal="center" vertical="center" wrapText="1"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68" fillId="0" borderId="21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49" fontId="68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68" fillId="0" borderId="2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68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7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8" fillId="0" borderId="17" xfId="0" applyFont="1" applyBorder="1" applyAlignment="1">
      <alignment horizontal="right" vertical="center"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ill="1" applyBorder="1" applyAlignment="1" applyProtection="1">
      <alignment horizontal="left" vertical="center" wrapText="1"/>
      <protection/>
    </xf>
    <xf numFmtId="0" fontId="7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>
      <alignment horizontal="right"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left" vertical="center"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23" xfId="0" applyFont="1" applyFill="1" applyBorder="1" applyAlignment="1">
      <alignment horizontal="left" vertical="center"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180" fontId="5" fillId="0" borderId="15" xfId="0" applyNumberFormat="1" applyFont="1" applyFill="1" applyBorder="1" applyAlignment="1">
      <alignment horizontal="left" vertical="center"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/>
    </xf>
    <xf numFmtId="0" fontId="5" fillId="0" borderId="22" xfId="0" applyFont="1" applyFill="1" applyBorder="1" applyAlignment="1">
      <alignment horizontal="left" vertical="center"/>
    </xf>
    <xf numFmtId="179" fontId="5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left" vertical="center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 applyProtection="1">
      <alignment horizontal="right" vertical="center"/>
      <protection/>
    </xf>
    <xf numFmtId="0" fontId="5" fillId="36" borderId="10" xfId="0" applyFont="1" applyFill="1" applyBorder="1" applyAlignment="1">
      <alignment horizontal="left" vertical="center"/>
    </xf>
    <xf numFmtId="179" fontId="5" fillId="36" borderId="10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G17" sqref="G17"/>
    </sheetView>
  </sheetViews>
  <sheetFormatPr defaultColWidth="6.7109375" defaultRowHeight="12.75" customHeight="1"/>
  <cols>
    <col min="1" max="1" width="16.00390625" style="132" customWidth="1"/>
    <col min="2" max="2" width="12.57421875" style="132" customWidth="1"/>
    <col min="3" max="3" width="24.57421875" style="132" customWidth="1"/>
    <col min="4" max="4" width="11.421875" style="132" customWidth="1"/>
    <col min="5" max="5" width="22.8515625" style="132" customWidth="1"/>
    <col min="6" max="6" width="10.28125" style="132" customWidth="1"/>
    <col min="7" max="7" width="19.421875" style="132" customWidth="1"/>
    <col min="8" max="8" width="12.421875" style="132" customWidth="1"/>
    <col min="9" max="16384" width="6.7109375" style="132" customWidth="1"/>
  </cols>
  <sheetData>
    <row r="1" spans="1:8" s="132" customFormat="1" ht="12.75" customHeight="1">
      <c r="A1" s="133"/>
      <c r="H1" s="134" t="s">
        <v>0</v>
      </c>
    </row>
    <row r="2" spans="1:8" s="132" customFormat="1" ht="28.5" customHeight="1">
      <c r="A2" s="135" t="s">
        <v>1</v>
      </c>
      <c r="B2" s="136"/>
      <c r="C2" s="136"/>
      <c r="D2" s="136"/>
      <c r="E2" s="136"/>
      <c r="F2" s="136"/>
      <c r="G2" s="136"/>
      <c r="H2" s="136"/>
    </row>
    <row r="3" spans="1:8" s="132" customFormat="1" ht="12.75" customHeight="1">
      <c r="A3" s="133"/>
      <c r="H3" s="137" t="s">
        <v>2</v>
      </c>
    </row>
    <row r="4" spans="1:8" s="132" customFormat="1" ht="22.5" customHeight="1">
      <c r="A4" s="138" t="s">
        <v>3</v>
      </c>
      <c r="B4" s="138"/>
      <c r="C4" s="139" t="s">
        <v>4</v>
      </c>
      <c r="D4" s="140"/>
      <c r="E4" s="138" t="s">
        <v>5</v>
      </c>
      <c r="F4" s="138"/>
      <c r="G4" s="138" t="s">
        <v>6</v>
      </c>
      <c r="H4" s="138"/>
    </row>
    <row r="5" spans="1:8" s="132" customFormat="1" ht="12.75" customHeight="1">
      <c r="A5" s="141" t="s">
        <v>7</v>
      </c>
      <c r="B5" s="142" t="s">
        <v>8</v>
      </c>
      <c r="C5" s="141" t="s">
        <v>7</v>
      </c>
      <c r="D5" s="142" t="s">
        <v>8</v>
      </c>
      <c r="E5" s="142" t="s">
        <v>9</v>
      </c>
      <c r="F5" s="138" t="s">
        <v>8</v>
      </c>
      <c r="G5" s="142" t="s">
        <v>9</v>
      </c>
      <c r="H5" s="138" t="s">
        <v>8</v>
      </c>
    </row>
    <row r="6" spans="1:8" s="132" customFormat="1" ht="22.5" customHeight="1">
      <c r="A6" s="143" t="s">
        <v>10</v>
      </c>
      <c r="B6" s="144">
        <v>45795.04</v>
      </c>
      <c r="C6" s="145" t="s">
        <v>11</v>
      </c>
      <c r="D6" s="146">
        <v>26641.15</v>
      </c>
      <c r="E6" s="147" t="s">
        <v>12</v>
      </c>
      <c r="F6" s="148">
        <v>17464.33</v>
      </c>
      <c r="G6" s="149" t="s">
        <v>13</v>
      </c>
      <c r="H6" s="108">
        <v>24859.77</v>
      </c>
    </row>
    <row r="7" spans="1:8" s="132" customFormat="1" ht="22.5" customHeight="1">
      <c r="A7" s="150" t="s">
        <v>14</v>
      </c>
      <c r="B7" s="146">
        <v>0</v>
      </c>
      <c r="C7" s="151" t="s">
        <v>15</v>
      </c>
      <c r="D7" s="146">
        <v>16929.71</v>
      </c>
      <c r="E7" s="82" t="s">
        <v>16</v>
      </c>
      <c r="F7" s="148">
        <v>0</v>
      </c>
      <c r="G7" s="152" t="s">
        <v>17</v>
      </c>
      <c r="H7" s="108">
        <v>5762.93</v>
      </c>
    </row>
    <row r="8" spans="1:8" s="132" customFormat="1" ht="22.5" customHeight="1">
      <c r="A8" s="150"/>
      <c r="B8" s="146"/>
      <c r="C8" s="151" t="s">
        <v>18</v>
      </c>
      <c r="D8" s="146">
        <v>7734.46</v>
      </c>
      <c r="E8" s="82" t="s">
        <v>19</v>
      </c>
      <c r="F8" s="148">
        <v>53</v>
      </c>
      <c r="G8" s="152" t="s">
        <v>20</v>
      </c>
      <c r="H8" s="108">
        <v>9163.98</v>
      </c>
    </row>
    <row r="9" spans="1:8" s="132" customFormat="1" ht="22.5" customHeight="1">
      <c r="A9" s="150"/>
      <c r="B9" s="146"/>
      <c r="C9" s="151" t="s">
        <v>21</v>
      </c>
      <c r="D9" s="146">
        <v>1613.78</v>
      </c>
      <c r="E9" s="82" t="s">
        <v>22</v>
      </c>
      <c r="F9" s="148">
        <v>3783.6</v>
      </c>
      <c r="G9" s="153" t="s">
        <v>23</v>
      </c>
      <c r="H9" s="108">
        <v>0</v>
      </c>
    </row>
    <row r="10" spans="1:8" s="132" customFormat="1" ht="22.5" customHeight="1">
      <c r="A10" s="150"/>
      <c r="B10" s="146"/>
      <c r="C10" s="151" t="s">
        <v>24</v>
      </c>
      <c r="D10" s="146">
        <v>208.45</v>
      </c>
      <c r="E10" s="82" t="s">
        <v>25</v>
      </c>
      <c r="F10" s="148">
        <v>8578.44</v>
      </c>
      <c r="G10" s="152" t="s">
        <v>26</v>
      </c>
      <c r="H10" s="108">
        <v>0</v>
      </c>
    </row>
    <row r="11" spans="1:8" s="132" customFormat="1" ht="22.5" customHeight="1">
      <c r="A11" s="150"/>
      <c r="B11" s="146"/>
      <c r="C11" s="154" t="s">
        <v>27</v>
      </c>
      <c r="D11" s="146">
        <v>154.75</v>
      </c>
      <c r="E11" s="82" t="s">
        <v>28</v>
      </c>
      <c r="F11" s="148">
        <v>0</v>
      </c>
      <c r="G11" s="153" t="s">
        <v>29</v>
      </c>
      <c r="H11" s="108">
        <v>4665.27</v>
      </c>
    </row>
    <row r="12" spans="1:8" s="132" customFormat="1" ht="22.5" customHeight="1">
      <c r="A12" s="150"/>
      <c r="B12" s="146"/>
      <c r="C12" s="145" t="s">
        <v>30</v>
      </c>
      <c r="D12" s="146">
        <v>19153.89</v>
      </c>
      <c r="E12" s="82" t="s">
        <v>31</v>
      </c>
      <c r="F12" s="148">
        <v>846.57</v>
      </c>
      <c r="G12" s="153" t="s">
        <v>32</v>
      </c>
      <c r="H12" s="108">
        <v>0</v>
      </c>
    </row>
    <row r="13" spans="1:8" s="132" customFormat="1" ht="22.5" customHeight="1">
      <c r="A13" s="150"/>
      <c r="B13" s="155"/>
      <c r="C13" s="145" t="s">
        <v>33</v>
      </c>
      <c r="D13" s="146">
        <v>0</v>
      </c>
      <c r="E13" s="82" t="s">
        <v>34</v>
      </c>
      <c r="F13" s="148">
        <v>1060.33</v>
      </c>
      <c r="G13" s="153" t="s">
        <v>35</v>
      </c>
      <c r="H13" s="108">
        <v>0</v>
      </c>
    </row>
    <row r="14" spans="1:8" s="132" customFormat="1" ht="22.5" customHeight="1">
      <c r="A14" s="150"/>
      <c r="B14" s="155"/>
      <c r="C14" s="145" t="s">
        <v>36</v>
      </c>
      <c r="D14" s="146">
        <v>19153.89</v>
      </c>
      <c r="E14" s="82" t="s">
        <v>37</v>
      </c>
      <c r="F14" s="148">
        <v>3587.97</v>
      </c>
      <c r="G14" s="153" t="s">
        <v>38</v>
      </c>
      <c r="H14" s="108">
        <v>0</v>
      </c>
    </row>
    <row r="15" spans="1:8" s="132" customFormat="1" ht="22.5" customHeight="1">
      <c r="A15" s="150"/>
      <c r="B15" s="155"/>
      <c r="C15" s="145" t="s">
        <v>39</v>
      </c>
      <c r="D15" s="146">
        <v>0</v>
      </c>
      <c r="E15" s="82" t="s">
        <v>40</v>
      </c>
      <c r="F15" s="148">
        <v>821.56</v>
      </c>
      <c r="G15" s="156" t="s">
        <v>41</v>
      </c>
      <c r="H15" s="119">
        <v>1343.09</v>
      </c>
    </row>
    <row r="16" spans="1:8" s="132" customFormat="1" ht="22.5" customHeight="1">
      <c r="A16" s="150"/>
      <c r="B16" s="155"/>
      <c r="C16" s="145" t="s">
        <v>42</v>
      </c>
      <c r="D16" s="157"/>
      <c r="E16" s="82" t="s">
        <v>43</v>
      </c>
      <c r="F16" s="148">
        <v>648.29</v>
      </c>
      <c r="G16" s="153"/>
      <c r="H16" s="158"/>
    </row>
    <row r="17" spans="1:8" s="132" customFormat="1" ht="22.5" customHeight="1">
      <c r="A17" s="150"/>
      <c r="B17" s="155"/>
      <c r="C17" s="145" t="s">
        <v>44</v>
      </c>
      <c r="D17" s="157"/>
      <c r="E17" s="82" t="s">
        <v>45</v>
      </c>
      <c r="F17" s="148">
        <v>7107.23</v>
      </c>
      <c r="G17" s="159"/>
      <c r="H17" s="160"/>
    </row>
    <row r="18" spans="1:8" s="132" customFormat="1" ht="22.5" customHeight="1">
      <c r="A18" s="150"/>
      <c r="B18" s="155"/>
      <c r="C18" s="145" t="s">
        <v>46</v>
      </c>
      <c r="D18" s="157"/>
      <c r="E18" s="82" t="s">
        <v>47</v>
      </c>
      <c r="F18" s="148">
        <v>205.49</v>
      </c>
      <c r="G18" s="159"/>
      <c r="H18" s="119"/>
    </row>
    <row r="19" spans="1:8" s="132" customFormat="1" ht="22.5" customHeight="1">
      <c r="A19" s="150"/>
      <c r="B19" s="155"/>
      <c r="C19" s="145"/>
      <c r="D19" s="157"/>
      <c r="E19" s="82" t="s">
        <v>48</v>
      </c>
      <c r="F19" s="148">
        <v>197.97</v>
      </c>
      <c r="G19" s="159"/>
      <c r="H19" s="119"/>
    </row>
    <row r="20" spans="1:8" s="132" customFormat="1" ht="22.5" customHeight="1">
      <c r="A20" s="150"/>
      <c r="B20" s="155"/>
      <c r="C20" s="145"/>
      <c r="D20" s="157"/>
      <c r="E20" s="82" t="s">
        <v>49</v>
      </c>
      <c r="F20" s="148">
        <v>602.12</v>
      </c>
      <c r="G20" s="159"/>
      <c r="H20" s="119"/>
    </row>
    <row r="21" spans="1:8" s="132" customFormat="1" ht="22.5" customHeight="1">
      <c r="A21" s="150"/>
      <c r="B21" s="155"/>
      <c r="C21" s="145"/>
      <c r="D21" s="157"/>
      <c r="E21" s="82" t="s">
        <v>50</v>
      </c>
      <c r="F21" s="148">
        <v>0</v>
      </c>
      <c r="G21" s="159"/>
      <c r="H21" s="119"/>
    </row>
    <row r="22" spans="1:8" s="132" customFormat="1" ht="22.5" customHeight="1">
      <c r="A22" s="150"/>
      <c r="B22" s="155"/>
      <c r="C22" s="145"/>
      <c r="D22" s="157"/>
      <c r="E22" s="82" t="s">
        <v>51</v>
      </c>
      <c r="F22" s="148">
        <v>0</v>
      </c>
      <c r="G22" s="159"/>
      <c r="H22" s="119"/>
    </row>
    <row r="23" spans="1:8" s="132" customFormat="1" ht="22.5" customHeight="1">
      <c r="A23" s="150"/>
      <c r="B23" s="155"/>
      <c r="C23" s="145"/>
      <c r="D23" s="157"/>
      <c r="E23" s="82" t="s">
        <v>52</v>
      </c>
      <c r="F23" s="148">
        <v>220.28</v>
      </c>
      <c r="G23" s="159"/>
      <c r="H23" s="119"/>
    </row>
    <row r="24" spans="1:8" s="132" customFormat="1" ht="22.5" customHeight="1">
      <c r="A24" s="150"/>
      <c r="B24" s="155"/>
      <c r="E24" s="82" t="s">
        <v>53</v>
      </c>
      <c r="F24" s="148">
        <v>0</v>
      </c>
      <c r="G24" s="159"/>
      <c r="H24" s="119"/>
    </row>
    <row r="25" spans="1:8" s="132" customFormat="1" ht="22.5" customHeight="1">
      <c r="A25" s="150"/>
      <c r="B25" s="155"/>
      <c r="C25" s="161"/>
      <c r="D25" s="161"/>
      <c r="E25" s="82" t="s">
        <v>54</v>
      </c>
      <c r="F25" s="148">
        <v>150</v>
      </c>
      <c r="G25" s="159"/>
      <c r="H25" s="119"/>
    </row>
    <row r="26" spans="1:8" s="132" customFormat="1" ht="22.5" customHeight="1">
      <c r="A26" s="150"/>
      <c r="B26" s="155"/>
      <c r="C26" s="161"/>
      <c r="D26" s="161"/>
      <c r="E26" s="82" t="s">
        <v>55</v>
      </c>
      <c r="F26" s="148">
        <v>0</v>
      </c>
      <c r="G26" s="159"/>
      <c r="H26" s="119"/>
    </row>
    <row r="27" spans="1:8" s="132" customFormat="1" ht="22.5" customHeight="1">
      <c r="A27" s="150"/>
      <c r="B27" s="155"/>
      <c r="C27" s="161"/>
      <c r="D27" s="161"/>
      <c r="E27" s="82" t="s">
        <v>56</v>
      </c>
      <c r="F27" s="148">
        <v>467.86</v>
      </c>
      <c r="G27" s="159"/>
      <c r="H27" s="119"/>
    </row>
    <row r="28" spans="1:8" s="132" customFormat="1" ht="22.5" customHeight="1">
      <c r="A28" s="150"/>
      <c r="B28" s="155"/>
      <c r="C28" s="161"/>
      <c r="D28" s="161"/>
      <c r="E28" s="162" t="s">
        <v>57</v>
      </c>
      <c r="F28" s="146">
        <v>0</v>
      </c>
      <c r="G28" s="159"/>
      <c r="H28" s="119"/>
    </row>
    <row r="29" spans="1:8" s="132" customFormat="1" ht="22.5" customHeight="1">
      <c r="A29" s="85" t="s">
        <v>58</v>
      </c>
      <c r="B29" s="146">
        <v>45795.04</v>
      </c>
      <c r="C29" s="85" t="s">
        <v>59</v>
      </c>
      <c r="D29" s="146">
        <f>SUM(D6,D12)</f>
        <v>45795.04</v>
      </c>
      <c r="E29" s="85" t="s">
        <v>59</v>
      </c>
      <c r="F29" s="163">
        <f>SUM(F6:F28)</f>
        <v>45795.04000000001</v>
      </c>
      <c r="G29" s="85" t="s">
        <v>59</v>
      </c>
      <c r="H29" s="164">
        <f>SUM(H6:H15)</f>
        <v>45795.03999999999</v>
      </c>
    </row>
    <row r="30" spans="1:8" s="132" customFormat="1" ht="22.5" customHeight="1">
      <c r="A30" s="150"/>
      <c r="B30" s="165"/>
      <c r="C30" s="165"/>
      <c r="D30" s="165"/>
      <c r="E30" s="166"/>
      <c r="F30" s="167"/>
      <c r="G30" s="166"/>
      <c r="H30" s="167"/>
    </row>
    <row r="31" spans="1:8" s="132" customFormat="1" ht="22.5" customHeight="1">
      <c r="A31" s="150"/>
      <c r="B31" s="165"/>
      <c r="C31" s="165"/>
      <c r="D31" s="165"/>
      <c r="E31" s="150" t="s">
        <v>60</v>
      </c>
      <c r="F31" s="155">
        <v>0</v>
      </c>
      <c r="G31" s="150"/>
      <c r="H31" s="119"/>
    </row>
    <row r="32" spans="1:8" s="132" customFormat="1" ht="22.5" customHeight="1">
      <c r="A32" s="150"/>
      <c r="B32" s="165"/>
      <c r="C32" s="165"/>
      <c r="D32" s="165"/>
      <c r="E32" s="150" t="s">
        <v>61</v>
      </c>
      <c r="F32" s="155">
        <v>0</v>
      </c>
      <c r="G32" s="150"/>
      <c r="H32" s="119"/>
    </row>
    <row r="33" spans="1:8" s="132" customFormat="1" ht="22.5" customHeight="1">
      <c r="A33" s="150"/>
      <c r="B33" s="165"/>
      <c r="C33" s="165"/>
      <c r="D33" s="165"/>
      <c r="E33" s="150" t="s">
        <v>62</v>
      </c>
      <c r="F33" s="155">
        <v>0</v>
      </c>
      <c r="G33" s="150"/>
      <c r="H33" s="119"/>
    </row>
    <row r="34" spans="1:8" s="132" customFormat="1" ht="22.5" customHeight="1">
      <c r="A34" s="150"/>
      <c r="B34" s="165"/>
      <c r="C34" s="165"/>
      <c r="D34" s="165"/>
      <c r="E34" s="150"/>
      <c r="F34" s="119"/>
      <c r="G34" s="150"/>
      <c r="H34" s="119"/>
    </row>
    <row r="35" spans="1:8" s="132" customFormat="1" ht="22.5" customHeight="1">
      <c r="A35" s="150"/>
      <c r="B35" s="165"/>
      <c r="C35" s="165"/>
      <c r="D35" s="165"/>
      <c r="E35" s="85"/>
      <c r="F35" s="168"/>
      <c r="G35" s="85"/>
      <c r="H35" s="168"/>
    </row>
    <row r="36" spans="1:8" s="132" customFormat="1" ht="22.5" customHeight="1">
      <c r="A36" s="85" t="s">
        <v>63</v>
      </c>
      <c r="B36" s="165">
        <f>B29</f>
        <v>45795.04</v>
      </c>
      <c r="C36" s="85" t="s">
        <v>64</v>
      </c>
      <c r="D36" s="165">
        <f>D29</f>
        <v>45795.04</v>
      </c>
      <c r="E36" s="85" t="s">
        <v>64</v>
      </c>
      <c r="F36" s="168">
        <f>SUM(F6:F28,F31:F33)</f>
        <v>45795.04000000001</v>
      </c>
      <c r="G36" s="85" t="s">
        <v>64</v>
      </c>
      <c r="H36" s="168">
        <f>H29</f>
        <v>45795.03999999999</v>
      </c>
    </row>
    <row r="37" s="132" customFormat="1" ht="12.75" customHeight="1">
      <c r="A37" s="133"/>
    </row>
    <row r="38" s="132" customFormat="1" ht="12.75" customHeight="1">
      <c r="A38" s="133"/>
    </row>
    <row r="39" s="132" customFormat="1" ht="12.75" customHeight="1">
      <c r="A39" s="133"/>
    </row>
    <row r="40" s="132" customFormat="1" ht="12.75" customHeight="1">
      <c r="A40" s="133"/>
    </row>
  </sheetData>
  <sheetProtection/>
  <mergeCells count="4">
    <mergeCell ref="A4:B4"/>
    <mergeCell ref="C4:D4"/>
    <mergeCell ref="E4:F4"/>
    <mergeCell ref="G4:H4"/>
  </mergeCells>
  <printOptions/>
  <pageMargins left="0.7" right="0.7" top="0.75" bottom="0.75" header="0.3" footer="0.3"/>
  <pageSetup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9"/>
  <sheetViews>
    <sheetView zoomScaleSheetLayoutView="100" workbookViewId="0" topLeftCell="A1">
      <selection activeCell="B38" sqref="B38"/>
    </sheetView>
  </sheetViews>
  <sheetFormatPr defaultColWidth="6.8515625" defaultRowHeight="15"/>
  <cols>
    <col min="1" max="1" width="42.140625" style="9" customWidth="1"/>
    <col min="2" max="2" width="16.8515625" style="9" customWidth="1"/>
    <col min="3" max="3" width="27.00390625" style="9" customWidth="1"/>
    <col min="4" max="4" width="15.00390625" style="9" customWidth="1"/>
    <col min="5" max="16384" width="6.8515625" style="9" customWidth="1"/>
  </cols>
  <sheetData>
    <row r="1" spans="1:4" s="9" customFormat="1" ht="14.25">
      <c r="A1" s="10"/>
      <c r="B1" s="11"/>
      <c r="C1" s="11"/>
      <c r="D1" s="11"/>
    </row>
    <row r="2" spans="1:4" s="9" customFormat="1" ht="20.25">
      <c r="A2" s="12" t="s">
        <v>227</v>
      </c>
      <c r="B2" s="12"/>
      <c r="C2" s="12"/>
      <c r="D2" s="12"/>
    </row>
    <row r="3" spans="1:4" s="9" customFormat="1" ht="14.25">
      <c r="A3" s="10"/>
      <c r="B3" s="11"/>
      <c r="C3" s="11"/>
      <c r="D3" s="13" t="s">
        <v>2</v>
      </c>
    </row>
    <row r="4" spans="1:4" s="9" customFormat="1" ht="18.75">
      <c r="A4" s="14" t="s">
        <v>228</v>
      </c>
      <c r="B4" s="15"/>
      <c r="C4" s="14" t="s">
        <v>229</v>
      </c>
      <c r="D4" s="15"/>
    </row>
    <row r="5" spans="1:4" s="9" customFormat="1" ht="14.25">
      <c r="A5" s="16" t="s">
        <v>199</v>
      </c>
      <c r="B5" s="16" t="s">
        <v>115</v>
      </c>
      <c r="C5" s="16" t="s">
        <v>7</v>
      </c>
      <c r="D5" s="16" t="s">
        <v>115</v>
      </c>
    </row>
    <row r="6" spans="1:4" s="9" customFormat="1" ht="13.5">
      <c r="A6" s="17" t="s">
        <v>196</v>
      </c>
      <c r="B6" s="18">
        <v>45795.04</v>
      </c>
      <c r="C6" s="17" t="s">
        <v>197</v>
      </c>
      <c r="D6" s="18">
        <v>45795.04</v>
      </c>
    </row>
    <row r="7" spans="1:4" s="9" customFormat="1" ht="13.5">
      <c r="A7" s="19" t="s">
        <v>230</v>
      </c>
      <c r="B7" s="20">
        <v>11</v>
      </c>
      <c r="C7" s="21" t="s">
        <v>231</v>
      </c>
      <c r="D7" s="18"/>
    </row>
    <row r="8" spans="1:4" s="9" customFormat="1" ht="13.5">
      <c r="A8" s="21" t="s">
        <v>232</v>
      </c>
      <c r="B8" s="20">
        <v>2580</v>
      </c>
      <c r="C8" s="21" t="s">
        <v>233</v>
      </c>
      <c r="D8" s="18"/>
    </row>
    <row r="9" spans="1:4" s="9" customFormat="1" ht="13.5">
      <c r="A9" s="21" t="s">
        <v>234</v>
      </c>
      <c r="B9" s="20"/>
      <c r="C9" s="21" t="s">
        <v>235</v>
      </c>
      <c r="D9" s="18"/>
    </row>
    <row r="10" spans="1:4" s="9" customFormat="1" ht="13.5">
      <c r="A10" s="19" t="s">
        <v>236</v>
      </c>
      <c r="B10" s="20">
        <v>271.2</v>
      </c>
      <c r="C10" s="21" t="s">
        <v>237</v>
      </c>
      <c r="D10" s="18"/>
    </row>
    <row r="11" spans="1:4" s="9" customFormat="1" ht="13.5">
      <c r="A11" s="19" t="s">
        <v>238</v>
      </c>
      <c r="B11" s="18"/>
      <c r="C11" s="21" t="s">
        <v>239</v>
      </c>
      <c r="D11" s="18"/>
    </row>
    <row r="12" spans="1:4" s="9" customFormat="1" ht="13.5">
      <c r="A12" s="19" t="s">
        <v>240</v>
      </c>
      <c r="C12" s="21" t="s">
        <v>241</v>
      </c>
      <c r="D12" s="18"/>
    </row>
    <row r="13" spans="1:4" s="9" customFormat="1" ht="13.5">
      <c r="A13" s="19" t="s">
        <v>242</v>
      </c>
      <c r="B13" s="18"/>
      <c r="C13" s="21" t="s">
        <v>226</v>
      </c>
      <c r="D13" s="18"/>
    </row>
    <row r="14" spans="1:4" s="9" customFormat="1" ht="13.5">
      <c r="A14" s="19" t="s">
        <v>243</v>
      </c>
      <c r="B14" s="20">
        <v>36897.1</v>
      </c>
      <c r="C14" s="21" t="s">
        <v>226</v>
      </c>
      <c r="D14" s="18"/>
    </row>
    <row r="15" spans="1:4" s="9" customFormat="1" ht="13.5">
      <c r="A15" s="19" t="s">
        <v>244</v>
      </c>
      <c r="B15" s="18">
        <v>499.6</v>
      </c>
      <c r="C15" s="21" t="s">
        <v>226</v>
      </c>
      <c r="D15" s="18"/>
    </row>
    <row r="16" spans="1:4" s="9" customFormat="1" ht="13.5">
      <c r="A16" s="22" t="s">
        <v>245</v>
      </c>
      <c r="B16" s="18">
        <v>18903</v>
      </c>
      <c r="C16" s="21" t="s">
        <v>226</v>
      </c>
      <c r="D16" s="18"/>
    </row>
    <row r="17" spans="1:4" s="9" customFormat="1" ht="13.5">
      <c r="A17" s="23" t="s">
        <v>246</v>
      </c>
      <c r="B17" s="18">
        <v>430</v>
      </c>
      <c r="C17" s="21" t="s">
        <v>226</v>
      </c>
      <c r="D17" s="18"/>
    </row>
    <row r="18" spans="1:4" s="9" customFormat="1" ht="13.5">
      <c r="A18" s="23" t="s">
        <v>247</v>
      </c>
      <c r="B18" s="18">
        <v>321.86</v>
      </c>
      <c r="C18" s="21" t="s">
        <v>226</v>
      </c>
      <c r="D18" s="18"/>
    </row>
    <row r="19" spans="1:4" s="9" customFormat="1" ht="13.5">
      <c r="A19" s="23" t="s">
        <v>248</v>
      </c>
      <c r="B19" s="18"/>
      <c r="C19" s="21" t="s">
        <v>226</v>
      </c>
      <c r="D19" s="18"/>
    </row>
    <row r="20" spans="1:4" s="9" customFormat="1" ht="13.5">
      <c r="A20" s="23" t="s">
        <v>249</v>
      </c>
      <c r="B20" s="18"/>
      <c r="C20" s="21" t="s">
        <v>226</v>
      </c>
      <c r="D20" s="18"/>
    </row>
    <row r="21" spans="1:4" s="9" customFormat="1" ht="13.5">
      <c r="A21" s="23" t="s">
        <v>250</v>
      </c>
      <c r="B21" s="18"/>
      <c r="C21" s="21" t="s">
        <v>226</v>
      </c>
      <c r="D21" s="18"/>
    </row>
    <row r="22" spans="1:4" s="9" customFormat="1" ht="13.5">
      <c r="A22" s="23" t="s">
        <v>251</v>
      </c>
      <c r="B22" s="18">
        <v>251.69</v>
      </c>
      <c r="C22" s="21" t="s">
        <v>226</v>
      </c>
      <c r="D22" s="18"/>
    </row>
    <row r="23" spans="1:4" s="9" customFormat="1" ht="13.5">
      <c r="A23" s="23" t="s">
        <v>252</v>
      </c>
      <c r="B23" s="18">
        <v>7417</v>
      </c>
      <c r="C23" s="21" t="s">
        <v>226</v>
      </c>
      <c r="D23" s="18"/>
    </row>
    <row r="24" spans="1:4" s="9" customFormat="1" ht="13.5">
      <c r="A24" s="23" t="s">
        <v>253</v>
      </c>
      <c r="B24" s="18"/>
      <c r="C24" s="21" t="s">
        <v>226</v>
      </c>
      <c r="D24" s="18"/>
    </row>
    <row r="25" spans="1:4" s="9" customFormat="1" ht="13.5">
      <c r="A25" s="22" t="s">
        <v>254</v>
      </c>
      <c r="B25" s="18">
        <v>498.09</v>
      </c>
      <c r="C25" s="21" t="s">
        <v>226</v>
      </c>
      <c r="D25" s="18"/>
    </row>
    <row r="26" spans="1:4" s="9" customFormat="1" ht="13.5">
      <c r="A26" s="23" t="s">
        <v>255</v>
      </c>
      <c r="B26" s="18"/>
      <c r="C26" s="21" t="s">
        <v>226</v>
      </c>
      <c r="D26" s="18"/>
    </row>
    <row r="27" spans="1:4" s="9" customFormat="1" ht="13.5">
      <c r="A27" s="23" t="s">
        <v>256</v>
      </c>
      <c r="B27" s="18"/>
      <c r="C27" s="23" t="s">
        <v>226</v>
      </c>
      <c r="D27" s="18"/>
    </row>
    <row r="28" spans="1:4" s="9" customFormat="1" ht="13.5">
      <c r="A28" s="23" t="s">
        <v>257</v>
      </c>
      <c r="B28" s="18">
        <v>615</v>
      </c>
      <c r="C28" s="23" t="s">
        <v>226</v>
      </c>
      <c r="D28" s="18"/>
    </row>
    <row r="29" spans="1:4" s="9" customFormat="1" ht="13.5">
      <c r="A29" s="23" t="s">
        <v>258</v>
      </c>
      <c r="B29" s="18">
        <v>5320.32</v>
      </c>
      <c r="C29" s="23" t="s">
        <v>226</v>
      </c>
      <c r="D29" s="18"/>
    </row>
    <row r="30" spans="1:4" s="9" customFormat="1" ht="13.5">
      <c r="A30" s="23" t="s">
        <v>259</v>
      </c>
      <c r="B30" s="18"/>
      <c r="C30" s="22" t="s">
        <v>226</v>
      </c>
      <c r="D30" s="18"/>
    </row>
    <row r="31" spans="1:4" s="9" customFormat="1" ht="13.5">
      <c r="A31" s="23" t="s">
        <v>260</v>
      </c>
      <c r="B31" s="18"/>
      <c r="C31" s="23" t="s">
        <v>226</v>
      </c>
      <c r="D31" s="18"/>
    </row>
    <row r="32" spans="1:4" s="9" customFormat="1" ht="13.5">
      <c r="A32" s="23" t="s">
        <v>261</v>
      </c>
      <c r="B32" s="24">
        <v>2049.38</v>
      </c>
      <c r="C32" s="23" t="s">
        <v>226</v>
      </c>
      <c r="D32" s="18"/>
    </row>
    <row r="33" spans="1:4" s="9" customFormat="1" ht="13.5">
      <c r="A33" s="23" t="s">
        <v>262</v>
      </c>
      <c r="B33" s="18"/>
      <c r="C33" s="23" t="s">
        <v>226</v>
      </c>
      <c r="D33" s="18"/>
    </row>
    <row r="34" spans="1:4" s="9" customFormat="1" ht="13.5">
      <c r="A34" s="23" t="s">
        <v>263</v>
      </c>
      <c r="B34" s="18">
        <v>591.16</v>
      </c>
      <c r="C34" s="23" t="s">
        <v>226</v>
      </c>
      <c r="D34" s="18"/>
    </row>
    <row r="35" spans="1:4" s="9" customFormat="1" ht="13.5">
      <c r="A35" s="23" t="s">
        <v>264</v>
      </c>
      <c r="B35" s="20">
        <v>6035.74</v>
      </c>
      <c r="C35" s="23" t="s">
        <v>226</v>
      </c>
      <c r="D35" s="18"/>
    </row>
    <row r="36" spans="1:4" s="9" customFormat="1" ht="13.5">
      <c r="A36" s="23" t="s">
        <v>265</v>
      </c>
      <c r="B36" s="18"/>
      <c r="C36" s="23" t="s">
        <v>226</v>
      </c>
      <c r="D36" s="18"/>
    </row>
    <row r="37" spans="1:4" s="9" customFormat="1" ht="13.5">
      <c r="A37" s="23" t="s">
        <v>266</v>
      </c>
      <c r="B37" s="18"/>
      <c r="C37" s="23" t="s">
        <v>226</v>
      </c>
      <c r="D37" s="18"/>
    </row>
    <row r="38" spans="1:4" s="9" customFormat="1" ht="13.5">
      <c r="A38" s="23" t="s">
        <v>267</v>
      </c>
      <c r="B38" s="18"/>
      <c r="C38" s="23" t="s">
        <v>226</v>
      </c>
      <c r="D38" s="18"/>
    </row>
    <row r="39" spans="1:4" s="9" customFormat="1" ht="13.5">
      <c r="A39" s="23" t="s">
        <v>268</v>
      </c>
      <c r="B39" s="18"/>
      <c r="C39" s="21" t="s">
        <v>226</v>
      </c>
      <c r="D39" s="18"/>
    </row>
    <row r="40" spans="1:4" s="9" customFormat="1" ht="14.25">
      <c r="A40" s="23" t="s">
        <v>269</v>
      </c>
      <c r="B40" s="25"/>
      <c r="C40" s="21" t="s">
        <v>226</v>
      </c>
      <c r="D40" s="18"/>
    </row>
    <row r="41" spans="1:4" s="9" customFormat="1" ht="13.5">
      <c r="A41" s="23" t="s">
        <v>270</v>
      </c>
      <c r="B41" s="18"/>
      <c r="C41" s="21" t="s">
        <v>226</v>
      </c>
      <c r="D41" s="18"/>
    </row>
    <row r="42" spans="1:4" s="9" customFormat="1" ht="13.5">
      <c r="A42" s="23" t="s">
        <v>271</v>
      </c>
      <c r="B42" s="18">
        <v>81.5</v>
      </c>
      <c r="C42" s="21" t="s">
        <v>226</v>
      </c>
      <c r="D42" s="18"/>
    </row>
    <row r="43" spans="1:4" s="9" customFormat="1" ht="13.5">
      <c r="A43" s="23" t="s">
        <v>272</v>
      </c>
      <c r="B43" s="18">
        <v>734.62</v>
      </c>
      <c r="C43" s="21" t="s">
        <v>226</v>
      </c>
      <c r="D43" s="18"/>
    </row>
    <row r="44" spans="1:4" s="9" customFormat="1" ht="13.5">
      <c r="A44" s="23" t="s">
        <v>273</v>
      </c>
      <c r="B44" s="18">
        <v>618.52</v>
      </c>
      <c r="C44" s="21" t="s">
        <v>226</v>
      </c>
      <c r="D44" s="18"/>
    </row>
    <row r="45" spans="1:4" s="9" customFormat="1" ht="13.5">
      <c r="A45" s="23" t="s">
        <v>274</v>
      </c>
      <c r="B45" s="18">
        <v>62.5</v>
      </c>
      <c r="C45" s="21" t="s">
        <v>226</v>
      </c>
      <c r="D45" s="18"/>
    </row>
    <row r="46" spans="1:4" s="9" customFormat="1" ht="13.5">
      <c r="A46" s="23" t="s">
        <v>275</v>
      </c>
      <c r="B46" s="18"/>
      <c r="C46" s="21" t="s">
        <v>226</v>
      </c>
      <c r="D46" s="18"/>
    </row>
    <row r="47" spans="1:4" s="9" customFormat="1" ht="13.5">
      <c r="A47" s="23" t="s">
        <v>276</v>
      </c>
      <c r="B47" s="18">
        <v>4538.6</v>
      </c>
      <c r="C47" s="21" t="s">
        <v>226</v>
      </c>
      <c r="D47" s="18"/>
    </row>
    <row r="48" spans="1:4" s="9" customFormat="1" ht="13.5">
      <c r="A48" s="23" t="s">
        <v>277</v>
      </c>
      <c r="B48" s="18"/>
      <c r="C48" s="21" t="s">
        <v>226</v>
      </c>
      <c r="D48" s="18"/>
    </row>
    <row r="49" spans="1:4" s="9" customFormat="1" ht="13.5">
      <c r="A49" s="23" t="s">
        <v>278</v>
      </c>
      <c r="B49" s="18"/>
      <c r="C49" s="21" t="s">
        <v>226</v>
      </c>
      <c r="D49" s="18"/>
    </row>
    <row r="50" spans="1:4" s="9" customFormat="1" ht="13.5">
      <c r="A50" s="23" t="s">
        <v>279</v>
      </c>
      <c r="B50" s="18"/>
      <c r="C50" s="21" t="s">
        <v>226</v>
      </c>
      <c r="D50" s="18"/>
    </row>
    <row r="51" spans="1:4" s="9" customFormat="1" ht="13.5">
      <c r="A51" s="23" t="s">
        <v>280</v>
      </c>
      <c r="B51" s="18"/>
      <c r="C51" s="21" t="s">
        <v>226</v>
      </c>
      <c r="D51" s="18"/>
    </row>
    <row r="52" spans="1:4" s="9" customFormat="1" ht="13.5">
      <c r="A52" s="23" t="s">
        <v>281</v>
      </c>
      <c r="B52" s="18"/>
      <c r="C52" s="21" t="s">
        <v>226</v>
      </c>
      <c r="D52" s="18"/>
    </row>
    <row r="53" spans="1:4" s="9" customFormat="1" ht="13.5">
      <c r="A53" s="23" t="s">
        <v>282</v>
      </c>
      <c r="B53" s="18"/>
      <c r="C53" s="23" t="s">
        <v>226</v>
      </c>
      <c r="D53" s="18"/>
    </row>
    <row r="54" spans="1:4" s="9" customFormat="1" ht="13.5">
      <c r="A54" s="23" t="s">
        <v>283</v>
      </c>
      <c r="B54" s="18"/>
      <c r="C54" s="23" t="s">
        <v>226</v>
      </c>
      <c r="D54" s="18"/>
    </row>
    <row r="55" spans="1:4" s="9" customFormat="1" ht="13.5">
      <c r="A55" s="18" t="s">
        <v>284</v>
      </c>
      <c r="B55" s="18"/>
      <c r="C55" s="23" t="s">
        <v>226</v>
      </c>
      <c r="D55" s="18"/>
    </row>
    <row r="56" spans="1:4" s="9" customFormat="1" ht="13.5">
      <c r="A56" s="18"/>
      <c r="B56" s="18"/>
      <c r="C56" s="23" t="s">
        <v>226</v>
      </c>
      <c r="D56" s="18"/>
    </row>
    <row r="57" spans="1:4" s="9" customFormat="1" ht="13.5">
      <c r="A57" s="18"/>
      <c r="B57" s="18"/>
      <c r="C57" s="23" t="s">
        <v>226</v>
      </c>
      <c r="D57" s="18"/>
    </row>
    <row r="58" spans="1:4" s="9" customFormat="1" ht="14.25">
      <c r="A58" s="18"/>
      <c r="B58" s="18"/>
      <c r="C58" s="11"/>
      <c r="D58" s="18"/>
    </row>
    <row r="59" spans="1:4" s="9" customFormat="1" ht="13.5">
      <c r="A59" s="19" t="s">
        <v>285</v>
      </c>
      <c r="B59" s="18"/>
      <c r="C59" s="19" t="s">
        <v>286</v>
      </c>
      <c r="D59" s="18"/>
    </row>
    <row r="60" spans="1:4" s="9" customFormat="1" ht="13.5">
      <c r="A60" s="26" t="s">
        <v>287</v>
      </c>
      <c r="B60" s="18"/>
      <c r="C60" s="21" t="s">
        <v>288</v>
      </c>
      <c r="D60" s="18"/>
    </row>
    <row r="61" spans="1:4" s="9" customFormat="1" ht="13.5">
      <c r="A61" s="26" t="s">
        <v>289</v>
      </c>
      <c r="B61" s="18"/>
      <c r="C61" s="19" t="s">
        <v>290</v>
      </c>
      <c r="D61" s="18"/>
    </row>
    <row r="62" spans="1:4" s="9" customFormat="1" ht="13.5">
      <c r="A62" s="27" t="s">
        <v>291</v>
      </c>
      <c r="B62" s="18"/>
      <c r="C62" s="19" t="s">
        <v>292</v>
      </c>
      <c r="D62" s="18"/>
    </row>
    <row r="63" spans="1:4" s="9" customFormat="1" ht="13.5">
      <c r="A63" s="27" t="s">
        <v>293</v>
      </c>
      <c r="B63" s="18"/>
      <c r="C63" s="27" t="s">
        <v>294</v>
      </c>
      <c r="D63" s="18"/>
    </row>
    <row r="64" spans="1:4" s="9" customFormat="1" ht="13.5">
      <c r="A64" s="27" t="s">
        <v>295</v>
      </c>
      <c r="B64" s="18"/>
      <c r="C64" s="27" t="s">
        <v>296</v>
      </c>
      <c r="D64" s="18"/>
    </row>
    <row r="65" spans="1:4" s="9" customFormat="1" ht="13.5">
      <c r="A65" s="26" t="s">
        <v>297</v>
      </c>
      <c r="B65" s="18"/>
      <c r="C65" s="27" t="s">
        <v>298</v>
      </c>
      <c r="D65" s="18"/>
    </row>
    <row r="66" spans="1:4" s="9" customFormat="1" ht="13.5">
      <c r="A66" s="26" t="s">
        <v>299</v>
      </c>
      <c r="B66" s="18"/>
      <c r="C66" s="27" t="s">
        <v>300</v>
      </c>
      <c r="D66" s="18"/>
    </row>
    <row r="67" spans="1:4" s="9" customFormat="1" ht="13.5">
      <c r="A67" s="19" t="s">
        <v>301</v>
      </c>
      <c r="B67" s="18"/>
      <c r="C67" s="19" t="s">
        <v>302</v>
      </c>
      <c r="D67" s="18"/>
    </row>
    <row r="68" spans="1:4" s="9" customFormat="1" ht="13.5">
      <c r="A68" s="19" t="s">
        <v>226</v>
      </c>
      <c r="B68" s="18"/>
      <c r="C68" s="19"/>
      <c r="D68" s="18"/>
    </row>
    <row r="69" spans="1:4" s="9" customFormat="1" ht="13.5">
      <c r="A69" s="19"/>
      <c r="B69" s="18"/>
      <c r="C69" s="21" t="s">
        <v>226</v>
      </c>
      <c r="D69" s="18"/>
    </row>
    <row r="70" spans="1:4" s="9" customFormat="1" ht="13.5">
      <c r="A70" s="19"/>
      <c r="B70" s="18"/>
      <c r="C70" s="19" t="s">
        <v>226</v>
      </c>
      <c r="D70" s="18"/>
    </row>
    <row r="71" spans="1:4" s="9" customFormat="1" ht="13.5">
      <c r="A71" s="19"/>
      <c r="B71" s="18"/>
      <c r="C71" s="19"/>
      <c r="D71" s="18"/>
    </row>
    <row r="72" spans="1:4" s="9" customFormat="1" ht="13.5">
      <c r="A72" s="19"/>
      <c r="B72" s="18"/>
      <c r="C72" s="19" t="s">
        <v>226</v>
      </c>
      <c r="D72" s="18"/>
    </row>
    <row r="73" spans="1:4" s="9" customFormat="1" ht="13.5">
      <c r="A73" s="19"/>
      <c r="B73" s="18"/>
      <c r="C73" s="19" t="s">
        <v>226</v>
      </c>
      <c r="D73" s="18"/>
    </row>
    <row r="74" spans="1:4" s="9" customFormat="1" ht="13.5">
      <c r="A74" s="19"/>
      <c r="B74" s="18"/>
      <c r="C74" s="19" t="s">
        <v>226</v>
      </c>
      <c r="D74" s="18"/>
    </row>
    <row r="75" spans="1:4" s="9" customFormat="1" ht="13.5">
      <c r="A75" s="19"/>
      <c r="B75" s="18"/>
      <c r="C75" s="19" t="s">
        <v>226</v>
      </c>
      <c r="D75" s="18"/>
    </row>
    <row r="76" spans="1:4" s="9" customFormat="1" ht="13.5">
      <c r="A76" s="19"/>
      <c r="B76" s="18"/>
      <c r="C76" s="19"/>
      <c r="D76" s="18"/>
    </row>
    <row r="77" spans="1:4" s="9" customFormat="1" ht="13.5">
      <c r="A77" s="19"/>
      <c r="B77" s="18"/>
      <c r="C77" s="19"/>
      <c r="D77" s="18"/>
    </row>
    <row r="78" spans="1:4" s="9" customFormat="1" ht="13.5">
      <c r="A78" s="28" t="s">
        <v>63</v>
      </c>
      <c r="B78" s="29">
        <v>45795.04</v>
      </c>
      <c r="C78" s="28" t="s">
        <v>64</v>
      </c>
      <c r="D78" s="29">
        <v>45795.04</v>
      </c>
    </row>
    <row r="79" spans="1:4" s="9" customFormat="1" ht="14.25">
      <c r="A79" s="11"/>
      <c r="B79" s="11"/>
      <c r="C79" s="11"/>
      <c r="D79" s="11"/>
    </row>
  </sheetData>
  <sheetProtection/>
  <mergeCells count="3">
    <mergeCell ref="A2:D2"/>
    <mergeCell ref="A4:B4"/>
    <mergeCell ref="C4:D4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SheetLayoutView="100" workbookViewId="0" topLeftCell="A1">
      <selection activeCell="B9" sqref="B9"/>
    </sheetView>
  </sheetViews>
  <sheetFormatPr defaultColWidth="9.00390625" defaultRowHeight="15"/>
  <cols>
    <col min="1" max="1" width="38.140625" style="0" customWidth="1"/>
    <col min="2" max="2" width="14.8515625" style="0" customWidth="1"/>
    <col min="4" max="4" width="19.00390625" style="0" customWidth="1"/>
  </cols>
  <sheetData>
    <row r="1" spans="1:4" ht="43.5" customHeight="1">
      <c r="A1" s="4" t="s">
        <v>303</v>
      </c>
      <c r="B1" s="5"/>
      <c r="C1" s="5"/>
      <c r="D1" s="5"/>
    </row>
    <row r="2" spans="1:4" ht="30" customHeight="1">
      <c r="A2" s="6" t="s">
        <v>221</v>
      </c>
      <c r="B2" s="7" t="s">
        <v>8</v>
      </c>
      <c r="C2" s="8" t="s">
        <v>304</v>
      </c>
      <c r="D2" s="8"/>
    </row>
    <row r="3" spans="1:4" ht="30" customHeight="1">
      <c r="A3" s="6" t="s">
        <v>222</v>
      </c>
      <c r="B3" s="7">
        <v>300</v>
      </c>
      <c r="C3" s="3" t="s">
        <v>305</v>
      </c>
      <c r="D3" s="3"/>
    </row>
  </sheetData>
  <sheetProtection/>
  <mergeCells count="3">
    <mergeCell ref="A1:D1"/>
    <mergeCell ref="C2:D2"/>
    <mergeCell ref="C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100" workbookViewId="0" topLeftCell="A1">
      <selection activeCell="E10" sqref="E10"/>
    </sheetView>
  </sheetViews>
  <sheetFormatPr defaultColWidth="9.00390625" defaultRowHeight="15"/>
  <cols>
    <col min="1" max="4" width="19.140625" style="0" customWidth="1"/>
    <col min="5" max="5" width="21.00390625" style="0" customWidth="1"/>
  </cols>
  <sheetData>
    <row r="1" spans="1:5" ht="30.75" customHeight="1">
      <c r="A1" s="1" t="s">
        <v>306</v>
      </c>
      <c r="B1" s="2"/>
      <c r="C1" s="2"/>
      <c r="D1" s="2"/>
      <c r="E1" s="2"/>
    </row>
    <row r="2" spans="1:5" ht="24" customHeight="1">
      <c r="A2" s="3" t="s">
        <v>307</v>
      </c>
      <c r="B2" s="3" t="s">
        <v>307</v>
      </c>
      <c r="C2" s="3" t="s">
        <v>307</v>
      </c>
      <c r="D2" s="3" t="s">
        <v>307</v>
      </c>
      <c r="E2" s="3" t="s">
        <v>307</v>
      </c>
    </row>
    <row r="3" spans="1:5" ht="24" customHeight="1">
      <c r="A3" s="3" t="s">
        <v>307</v>
      </c>
      <c r="B3" s="3" t="s">
        <v>307</v>
      </c>
      <c r="C3" s="3" t="s">
        <v>307</v>
      </c>
      <c r="D3" s="3" t="s">
        <v>307</v>
      </c>
      <c r="E3" s="3" t="s">
        <v>307</v>
      </c>
    </row>
    <row r="4" spans="1:5" ht="24" customHeight="1">
      <c r="A4" s="3" t="s">
        <v>307</v>
      </c>
      <c r="B4" s="3" t="s">
        <v>307</v>
      </c>
      <c r="C4" s="3" t="s">
        <v>307</v>
      </c>
      <c r="D4" s="3" t="s">
        <v>307</v>
      </c>
      <c r="E4" s="3" t="s">
        <v>307</v>
      </c>
    </row>
    <row r="5" spans="1:5" ht="24" customHeight="1">
      <c r="A5" s="3" t="s">
        <v>307</v>
      </c>
      <c r="B5" s="3" t="s">
        <v>307</v>
      </c>
      <c r="C5" s="3" t="s">
        <v>307</v>
      </c>
      <c r="D5" s="3" t="s">
        <v>307</v>
      </c>
      <c r="E5" s="3" t="s">
        <v>307</v>
      </c>
    </row>
    <row r="6" spans="1:5" ht="24" customHeight="1">
      <c r="A6" s="3" t="s">
        <v>307</v>
      </c>
      <c r="B6" s="3" t="s">
        <v>307</v>
      </c>
      <c r="C6" s="3" t="s">
        <v>307</v>
      </c>
      <c r="D6" s="3" t="s">
        <v>307</v>
      </c>
      <c r="E6" s="3" t="s">
        <v>307</v>
      </c>
    </row>
    <row r="7" ht="13.5">
      <c r="E7" t="s">
        <v>308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9" sqref="C9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123"/>
      <c r="B1" s="124"/>
      <c r="C1" s="125" t="s">
        <v>65</v>
      </c>
      <c r="D1" s="124"/>
      <c r="E1" s="124"/>
      <c r="F1" s="124"/>
    </row>
    <row r="2" spans="1:6" ht="16.5" customHeight="1">
      <c r="A2" s="126" t="s">
        <v>66</v>
      </c>
      <c r="B2" s="89"/>
      <c r="C2" s="89"/>
      <c r="D2" s="89"/>
      <c r="E2" s="89"/>
      <c r="F2" s="89"/>
    </row>
    <row r="3" spans="1:6" ht="45" customHeight="1">
      <c r="A3" s="77" t="s">
        <v>67</v>
      </c>
      <c r="B3" s="77"/>
      <c r="C3" s="77" t="s">
        <v>68</v>
      </c>
      <c r="D3" s="77"/>
      <c r="E3" s="77"/>
      <c r="F3" s="77" t="s">
        <v>69</v>
      </c>
    </row>
    <row r="4" spans="1:6" ht="45" customHeight="1">
      <c r="A4" s="77" t="s">
        <v>70</v>
      </c>
      <c r="B4" s="77" t="s">
        <v>71</v>
      </c>
      <c r="C4" s="77" t="s">
        <v>72</v>
      </c>
      <c r="D4" s="77" t="s">
        <v>73</v>
      </c>
      <c r="E4" s="77" t="s">
        <v>74</v>
      </c>
      <c r="F4" s="77"/>
    </row>
    <row r="5" spans="1:6" ht="45" customHeight="1">
      <c r="A5" s="77" t="s">
        <v>75</v>
      </c>
      <c r="B5" s="127" t="s">
        <v>64</v>
      </c>
      <c r="C5" s="86">
        <f>D5+E5</f>
        <v>45795.04</v>
      </c>
      <c r="D5" s="86">
        <v>26641.15</v>
      </c>
      <c r="E5" s="86">
        <v>19153.89</v>
      </c>
      <c r="F5" s="77"/>
    </row>
    <row r="6" spans="1:6" ht="45" customHeight="1">
      <c r="A6" s="77"/>
      <c r="B6" s="128"/>
      <c r="C6" s="84"/>
      <c r="D6" s="84"/>
      <c r="E6" s="84"/>
      <c r="F6" s="77"/>
    </row>
    <row r="7" spans="1:6" ht="45" customHeight="1">
      <c r="A7" s="77"/>
      <c r="B7" s="129"/>
      <c r="C7" s="84"/>
      <c r="D7" s="84"/>
      <c r="E7" s="84"/>
      <c r="F7" s="77"/>
    </row>
    <row r="8" spans="1:6" ht="45" customHeight="1">
      <c r="A8" s="77" t="s">
        <v>76</v>
      </c>
      <c r="B8" s="77" t="s">
        <v>76</v>
      </c>
      <c r="C8" s="77"/>
      <c r="D8" s="77"/>
      <c r="E8" s="77"/>
      <c r="F8" s="77"/>
    </row>
    <row r="9" spans="1:6" ht="45" customHeight="1">
      <c r="A9" s="77" t="s">
        <v>76</v>
      </c>
      <c r="B9" s="77" t="s">
        <v>76</v>
      </c>
      <c r="C9" s="77"/>
      <c r="D9" s="77"/>
      <c r="E9" s="77"/>
      <c r="F9" s="77"/>
    </row>
    <row r="10" spans="1:6" ht="45" customHeight="1">
      <c r="A10" s="77" t="s">
        <v>76</v>
      </c>
      <c r="B10" s="77" t="s">
        <v>76</v>
      </c>
      <c r="C10" s="77"/>
      <c r="D10" s="77"/>
      <c r="E10" s="77"/>
      <c r="F10" s="77"/>
    </row>
    <row r="11" spans="1:6" ht="45" customHeight="1">
      <c r="A11" s="77" t="s">
        <v>77</v>
      </c>
      <c r="B11" s="77" t="s">
        <v>76</v>
      </c>
      <c r="C11" s="84">
        <f>C5</f>
        <v>45795.04</v>
      </c>
      <c r="D11" s="84">
        <f>D5</f>
        <v>26641.15</v>
      </c>
      <c r="E11" s="84">
        <f>E5</f>
        <v>19153.89</v>
      </c>
      <c r="F11" s="77"/>
    </row>
    <row r="12" spans="1:6" ht="14.25">
      <c r="A12" s="130" t="s">
        <v>78</v>
      </c>
      <c r="B12" s="131"/>
      <c r="C12" s="131"/>
      <c r="D12" s="131"/>
      <c r="E12" s="131"/>
      <c r="F12" s="131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pane ySplit="5" topLeftCell="A6" activePane="bottomLeft" state="frozen"/>
      <selection pane="bottomLeft" activeCell="D9" sqref="D9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7.8515625" style="0" customWidth="1"/>
  </cols>
  <sheetData>
    <row r="1" spans="1:9" ht="42.75" customHeight="1">
      <c r="A1" s="101" t="s">
        <v>79</v>
      </c>
      <c r="B1" s="101"/>
      <c r="C1" s="101"/>
      <c r="D1" s="101"/>
      <c r="E1" s="101"/>
      <c r="F1" s="101"/>
      <c r="G1" s="101"/>
      <c r="H1" s="101"/>
      <c r="I1" s="101"/>
    </row>
    <row r="2" spans="2:9" ht="21" customHeight="1">
      <c r="B2" s="102"/>
      <c r="I2" s="122"/>
    </row>
    <row r="3" spans="1:9" ht="33" customHeight="1">
      <c r="A3" s="76" t="s">
        <v>80</v>
      </c>
      <c r="B3" s="76"/>
      <c r="C3" s="76"/>
      <c r="D3" s="76"/>
      <c r="E3" s="76" t="s">
        <v>81</v>
      </c>
      <c r="F3" s="76"/>
      <c r="G3" s="76"/>
      <c r="H3" s="76"/>
      <c r="I3" s="76" t="s">
        <v>69</v>
      </c>
    </row>
    <row r="4" spans="1:9" ht="30.75" customHeight="1">
      <c r="A4" s="76" t="s">
        <v>70</v>
      </c>
      <c r="B4" s="76"/>
      <c r="C4" s="76" t="s">
        <v>71</v>
      </c>
      <c r="D4" s="76" t="s">
        <v>77</v>
      </c>
      <c r="E4" s="76" t="s">
        <v>70</v>
      </c>
      <c r="F4" s="76"/>
      <c r="G4" s="76" t="s">
        <v>71</v>
      </c>
      <c r="H4" s="103" t="s">
        <v>8</v>
      </c>
      <c r="I4" s="76"/>
    </row>
    <row r="5" spans="1:9" ht="30.75" customHeight="1">
      <c r="A5" s="104" t="s">
        <v>82</v>
      </c>
      <c r="B5" s="76" t="s">
        <v>83</v>
      </c>
      <c r="C5" s="76"/>
      <c r="D5" s="76"/>
      <c r="E5" s="76" t="s">
        <v>82</v>
      </c>
      <c r="F5" s="76" t="s">
        <v>83</v>
      </c>
      <c r="G5" s="76"/>
      <c r="H5" s="105"/>
      <c r="I5" s="76"/>
    </row>
    <row r="6" spans="1:9" ht="45.75" customHeight="1">
      <c r="A6" s="106">
        <v>501</v>
      </c>
      <c r="B6" s="107"/>
      <c r="C6" s="77" t="s">
        <v>84</v>
      </c>
      <c r="D6" s="108">
        <v>24859.77</v>
      </c>
      <c r="E6" s="77">
        <v>301</v>
      </c>
      <c r="F6" s="77"/>
      <c r="G6" s="77" t="s">
        <v>85</v>
      </c>
      <c r="H6" s="108">
        <v>24859.77</v>
      </c>
      <c r="I6" s="77"/>
    </row>
    <row r="7" spans="1:9" ht="45.75" customHeight="1">
      <c r="A7" s="109" t="s">
        <v>86</v>
      </c>
      <c r="B7" s="110"/>
      <c r="C7" s="111" t="s">
        <v>87</v>
      </c>
      <c r="D7" s="108">
        <v>5762.93</v>
      </c>
      <c r="E7" s="112">
        <v>302</v>
      </c>
      <c r="F7" s="113"/>
      <c r="G7" s="111" t="s">
        <v>87</v>
      </c>
      <c r="H7" s="108">
        <v>5762.93</v>
      </c>
      <c r="I7" s="77"/>
    </row>
    <row r="8" spans="1:9" ht="45.75" customHeight="1">
      <c r="A8" s="114" t="s">
        <v>88</v>
      </c>
      <c r="B8" s="115"/>
      <c r="C8" s="116" t="s">
        <v>89</v>
      </c>
      <c r="D8" s="108">
        <v>4665.27</v>
      </c>
      <c r="E8" s="117">
        <v>310</v>
      </c>
      <c r="F8" s="117"/>
      <c r="G8" s="118" t="s">
        <v>89</v>
      </c>
      <c r="H8" s="108">
        <v>4665.27</v>
      </c>
      <c r="I8" s="77"/>
    </row>
    <row r="9" spans="1:9" ht="45.75" customHeight="1">
      <c r="A9" s="114" t="s">
        <v>90</v>
      </c>
      <c r="B9" s="115" t="s">
        <v>91</v>
      </c>
      <c r="C9" s="116" t="s">
        <v>92</v>
      </c>
      <c r="D9" s="108">
        <v>9163.98</v>
      </c>
      <c r="E9" s="117">
        <v>303</v>
      </c>
      <c r="F9" s="117">
        <v>99</v>
      </c>
      <c r="G9" s="118" t="s">
        <v>93</v>
      </c>
      <c r="H9" s="108">
        <v>9163.98</v>
      </c>
      <c r="I9" s="77"/>
    </row>
    <row r="10" spans="1:9" ht="45.75" customHeight="1">
      <c r="A10" s="114"/>
      <c r="B10" s="115"/>
      <c r="C10" s="116" t="s">
        <v>94</v>
      </c>
      <c r="D10" s="119">
        <v>1343.09</v>
      </c>
      <c r="E10" s="117"/>
      <c r="F10" s="117"/>
      <c r="G10" s="118" t="s">
        <v>94</v>
      </c>
      <c r="H10" s="119">
        <v>1343.09</v>
      </c>
      <c r="I10" s="77"/>
    </row>
    <row r="11" spans="1:9" ht="45.75" customHeight="1">
      <c r="A11" s="99"/>
      <c r="B11" s="77" t="s">
        <v>77</v>
      </c>
      <c r="C11" s="77"/>
      <c r="D11" s="77">
        <f>SUM(D6:D10)</f>
        <v>45795.03999999999</v>
      </c>
      <c r="E11" s="77"/>
      <c r="F11" s="77"/>
      <c r="G11" s="120"/>
      <c r="H11" s="121">
        <f>SUM(H6:H10)</f>
        <v>45795.03999999999</v>
      </c>
      <c r="I11" s="77"/>
    </row>
  </sheetData>
  <sheetProtection/>
  <mergeCells count="11">
    <mergeCell ref="A1:I1"/>
    <mergeCell ref="A3:D3"/>
    <mergeCell ref="E3:H3"/>
    <mergeCell ref="A4:B4"/>
    <mergeCell ref="E4:F4"/>
    <mergeCell ref="B11:C11"/>
    <mergeCell ref="C4:C5"/>
    <mergeCell ref="D4:D5"/>
    <mergeCell ref="G4:G5"/>
    <mergeCell ref="H4:H5"/>
    <mergeCell ref="I3:I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K7" sqref="K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73" t="s">
        <v>95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20.25" customHeight="1">
      <c r="A2" s="96"/>
      <c r="B2" s="97"/>
      <c r="C2" s="97"/>
      <c r="D2" s="97"/>
      <c r="E2" s="97"/>
      <c r="F2" s="97"/>
      <c r="G2" s="96"/>
      <c r="H2" s="97"/>
      <c r="I2" s="97"/>
      <c r="J2" s="97"/>
      <c r="K2" s="97"/>
      <c r="L2" s="97"/>
      <c r="M2" s="97"/>
      <c r="N2" s="97"/>
      <c r="O2" s="97"/>
      <c r="P2" s="97"/>
      <c r="Q2" s="89" t="s">
        <v>2</v>
      </c>
      <c r="R2" s="89"/>
    </row>
    <row r="3" spans="1:18" ht="48.75" customHeight="1">
      <c r="A3" s="98" t="s">
        <v>96</v>
      </c>
      <c r="B3" s="98"/>
      <c r="C3" s="98"/>
      <c r="D3" s="98"/>
      <c r="E3" s="98"/>
      <c r="F3" s="98"/>
      <c r="G3" s="98" t="s">
        <v>97</v>
      </c>
      <c r="H3" s="98"/>
      <c r="I3" s="98"/>
      <c r="J3" s="98"/>
      <c r="K3" s="98"/>
      <c r="L3" s="98"/>
      <c r="M3" s="98" t="s">
        <v>98</v>
      </c>
      <c r="N3" s="98"/>
      <c r="O3" s="98"/>
      <c r="P3" s="98"/>
      <c r="Q3" s="98"/>
      <c r="R3" s="98"/>
    </row>
    <row r="4" spans="1:18" ht="48.75" customHeight="1">
      <c r="A4" s="91" t="s">
        <v>77</v>
      </c>
      <c r="B4" s="92" t="s">
        <v>99</v>
      </c>
      <c r="C4" s="91" t="s">
        <v>100</v>
      </c>
      <c r="D4" s="91"/>
      <c r="E4" s="91"/>
      <c r="F4" s="92" t="s">
        <v>101</v>
      </c>
      <c r="G4" s="91" t="s">
        <v>77</v>
      </c>
      <c r="H4" s="92" t="s">
        <v>99</v>
      </c>
      <c r="I4" s="91" t="s">
        <v>100</v>
      </c>
      <c r="J4" s="91"/>
      <c r="K4" s="91"/>
      <c r="L4" s="92" t="s">
        <v>101</v>
      </c>
      <c r="M4" s="91" t="s">
        <v>77</v>
      </c>
      <c r="N4" s="92" t="s">
        <v>99</v>
      </c>
      <c r="O4" s="91" t="s">
        <v>100</v>
      </c>
      <c r="P4" s="91"/>
      <c r="Q4" s="91"/>
      <c r="R4" s="92" t="s">
        <v>101</v>
      </c>
    </row>
    <row r="5" spans="1:18" ht="52.5" customHeight="1">
      <c r="A5" s="91"/>
      <c r="B5" s="92"/>
      <c r="C5" s="92" t="s">
        <v>72</v>
      </c>
      <c r="D5" s="92" t="s">
        <v>102</v>
      </c>
      <c r="E5" s="92" t="s">
        <v>103</v>
      </c>
      <c r="F5" s="92"/>
      <c r="G5" s="91"/>
      <c r="H5" s="92"/>
      <c r="I5" s="92" t="s">
        <v>72</v>
      </c>
      <c r="J5" s="92" t="s">
        <v>102</v>
      </c>
      <c r="K5" s="92" t="s">
        <v>103</v>
      </c>
      <c r="L5" s="92"/>
      <c r="M5" s="91"/>
      <c r="N5" s="92"/>
      <c r="O5" s="92" t="s">
        <v>72</v>
      </c>
      <c r="P5" s="92" t="s">
        <v>102</v>
      </c>
      <c r="Q5" s="92" t="s">
        <v>103</v>
      </c>
      <c r="R5" s="92"/>
    </row>
    <row r="6" spans="1:18" ht="43.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1">
        <f>O6</f>
        <v>1020.3700000000001</v>
      </c>
      <c r="N6" s="94">
        <v>0</v>
      </c>
      <c r="O6" s="91">
        <f>P6+Q6+R6</f>
        <v>1020.3700000000001</v>
      </c>
      <c r="P6" s="91">
        <v>53</v>
      </c>
      <c r="Q6" s="91">
        <v>686.08</v>
      </c>
      <c r="R6" s="91">
        <v>281.29</v>
      </c>
    </row>
    <row r="7" spans="1:18" ht="43.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18" ht="43.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</row>
    <row r="9" spans="1:18" ht="43.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</row>
    <row r="10" spans="1:18" ht="43.5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</row>
    <row r="11" spans="1:12" ht="18.75">
      <c r="A11" s="100" t="s">
        <v>104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ht="18.75">
      <c r="A12" s="95" t="s">
        <v>105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7" sqref="C7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3" t="s">
        <v>106</v>
      </c>
      <c r="B1" s="73"/>
      <c r="C1" s="73"/>
      <c r="D1" s="73"/>
      <c r="E1" s="73"/>
      <c r="F1" s="73"/>
    </row>
    <row r="2" spans="1:6" ht="21" customHeight="1">
      <c r="A2" s="88" t="s">
        <v>107</v>
      </c>
      <c r="E2" s="89" t="s">
        <v>2</v>
      </c>
      <c r="F2" s="89"/>
    </row>
    <row r="3" spans="1:6" ht="40.5" customHeight="1">
      <c r="A3" s="90" t="s">
        <v>70</v>
      </c>
      <c r="B3" s="90" t="s">
        <v>108</v>
      </c>
      <c r="C3" s="90" t="s">
        <v>109</v>
      </c>
      <c r="D3" s="90" t="s">
        <v>110</v>
      </c>
      <c r="E3" s="90"/>
      <c r="F3" s="90"/>
    </row>
    <row r="4" spans="1:6" ht="31.5" customHeight="1">
      <c r="A4" s="90"/>
      <c r="B4" s="90"/>
      <c r="C4" s="90"/>
      <c r="D4" s="90" t="s">
        <v>77</v>
      </c>
      <c r="E4" s="90" t="s">
        <v>3</v>
      </c>
      <c r="F4" s="90" t="s">
        <v>111</v>
      </c>
    </row>
    <row r="5" spans="1:6" ht="27" customHeight="1">
      <c r="A5" s="91">
        <v>1100401</v>
      </c>
      <c r="B5" s="92" t="s">
        <v>112</v>
      </c>
      <c r="C5" s="93"/>
      <c r="D5" s="94">
        <v>1500</v>
      </c>
      <c r="E5" s="94">
        <v>1500</v>
      </c>
      <c r="F5" s="94">
        <v>1500</v>
      </c>
    </row>
    <row r="6" spans="1:6" ht="27" customHeight="1">
      <c r="A6" s="93"/>
      <c r="B6" s="93"/>
      <c r="C6" s="93"/>
      <c r="D6" s="93"/>
      <c r="E6" s="93"/>
      <c r="F6" s="93"/>
    </row>
    <row r="7" spans="1:6" ht="27" customHeight="1">
      <c r="A7" s="93"/>
      <c r="B7" s="93"/>
      <c r="C7" s="93"/>
      <c r="D7" s="93"/>
      <c r="E7" s="93"/>
      <c r="F7" s="93"/>
    </row>
    <row r="8" spans="1:6" ht="27" customHeight="1">
      <c r="A8" s="93"/>
      <c r="B8" s="93"/>
      <c r="C8" s="93"/>
      <c r="D8" s="93"/>
      <c r="E8" s="93"/>
      <c r="F8" s="93"/>
    </row>
    <row r="9" spans="1:6" ht="27" customHeight="1">
      <c r="A9" s="93"/>
      <c r="B9" s="93"/>
      <c r="C9" s="93"/>
      <c r="D9" s="93"/>
      <c r="E9" s="93"/>
      <c r="F9" s="93"/>
    </row>
    <row r="10" spans="1:6" ht="27" customHeight="1">
      <c r="A10" s="93"/>
      <c r="B10" s="93"/>
      <c r="C10" s="93"/>
      <c r="D10" s="93"/>
      <c r="E10" s="93"/>
      <c r="F10" s="93"/>
    </row>
    <row r="11" spans="1:6" ht="27" customHeight="1">
      <c r="A11" s="93"/>
      <c r="B11" s="93"/>
      <c r="C11" s="93"/>
      <c r="D11" s="93"/>
      <c r="E11" s="93"/>
      <c r="F11" s="93"/>
    </row>
    <row r="12" spans="1:6" ht="27" customHeight="1">
      <c r="A12" s="93"/>
      <c r="B12" s="93"/>
      <c r="C12" s="93"/>
      <c r="D12" s="93"/>
      <c r="E12" s="93"/>
      <c r="F12" s="93"/>
    </row>
    <row r="13" spans="1:6" ht="27" customHeight="1">
      <c r="A13" s="93"/>
      <c r="B13" s="93"/>
      <c r="C13" s="93"/>
      <c r="D13" s="93"/>
      <c r="E13" s="93"/>
      <c r="F13" s="93"/>
    </row>
    <row r="14" spans="1:6" ht="27" customHeight="1">
      <c r="A14" s="93"/>
      <c r="B14" s="93"/>
      <c r="C14" s="93"/>
      <c r="D14" s="93"/>
      <c r="E14" s="93"/>
      <c r="F14" s="93"/>
    </row>
    <row r="15" spans="1:6" ht="27" customHeight="1">
      <c r="A15" s="93"/>
      <c r="B15" s="93"/>
      <c r="C15" s="93"/>
      <c r="D15" s="93"/>
      <c r="E15" s="93"/>
      <c r="F15" s="93"/>
    </row>
    <row r="16" spans="1:6" ht="27" customHeight="1">
      <c r="A16" s="93"/>
      <c r="B16" s="93"/>
      <c r="C16" s="93"/>
      <c r="D16" s="93"/>
      <c r="E16" s="93"/>
      <c r="F16" s="93"/>
    </row>
    <row r="17" spans="1:6" ht="27" customHeight="1">
      <c r="A17" s="93"/>
      <c r="B17" s="93"/>
      <c r="C17" s="93"/>
      <c r="D17" s="93"/>
      <c r="E17" s="93"/>
      <c r="F17" s="93"/>
    </row>
    <row r="18" spans="1:6" ht="27" customHeight="1">
      <c r="A18" s="93"/>
      <c r="B18" s="93"/>
      <c r="C18" s="93"/>
      <c r="D18" s="93"/>
      <c r="E18" s="93"/>
      <c r="F18" s="93"/>
    </row>
    <row r="19" spans="1:6" ht="27" customHeight="1">
      <c r="A19" s="93"/>
      <c r="B19" s="93"/>
      <c r="C19" s="93"/>
      <c r="D19" s="93"/>
      <c r="E19" s="93"/>
      <c r="F19" s="93"/>
    </row>
    <row r="20" spans="1:6" ht="27" customHeight="1">
      <c r="A20" s="91" t="s">
        <v>77</v>
      </c>
      <c r="B20" s="91"/>
      <c r="C20" s="93"/>
      <c r="D20" s="94">
        <f>D5</f>
        <v>1500</v>
      </c>
      <c r="E20" s="94">
        <f>E5</f>
        <v>1500</v>
      </c>
      <c r="F20" s="94">
        <f>F5</f>
        <v>1500</v>
      </c>
    </row>
    <row r="21" spans="1:6" ht="18.75">
      <c r="A21" s="95" t="s">
        <v>104</v>
      </c>
      <c r="B21" s="95"/>
      <c r="C21" s="95"/>
      <c r="D21" s="95"/>
      <c r="E21" s="95"/>
      <c r="F21" s="95"/>
    </row>
    <row r="22" spans="1:6" ht="18.75">
      <c r="A22" s="95" t="s">
        <v>113</v>
      </c>
      <c r="B22" s="95"/>
      <c r="C22" s="95"/>
      <c r="D22" s="95"/>
      <c r="E22" s="95"/>
      <c r="F22" s="95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28" sqref="A28:IV28"/>
    </sheetView>
  </sheetViews>
  <sheetFormatPr defaultColWidth="9.00390625" defaultRowHeight="15"/>
  <cols>
    <col min="1" max="1" width="28.00390625" style="0" customWidth="1"/>
    <col min="2" max="2" width="18.7109375" style="0" customWidth="1"/>
    <col min="3" max="3" width="22.421875" style="0" customWidth="1"/>
    <col min="4" max="4" width="23.00390625" style="0" customWidth="1"/>
  </cols>
  <sheetData>
    <row r="1" spans="1:4" ht="33.75" customHeight="1">
      <c r="A1" s="73" t="s">
        <v>114</v>
      </c>
      <c r="B1" s="73"/>
      <c r="C1" s="73"/>
      <c r="D1" s="73"/>
    </row>
    <row r="2" spans="1:4" ht="21" customHeight="1">
      <c r="A2" s="74"/>
      <c r="D2" s="75" t="s">
        <v>2</v>
      </c>
    </row>
    <row r="3" spans="1:4" ht="27.75" customHeight="1">
      <c r="A3" s="76" t="s">
        <v>3</v>
      </c>
      <c r="B3" s="76"/>
      <c r="C3" s="76" t="s">
        <v>111</v>
      </c>
      <c r="D3" s="76"/>
    </row>
    <row r="4" spans="1:4" ht="27.75" customHeight="1">
      <c r="A4" s="77" t="s">
        <v>7</v>
      </c>
      <c r="B4" s="77" t="s">
        <v>115</v>
      </c>
      <c r="C4" s="77" t="s">
        <v>7</v>
      </c>
      <c r="D4" s="77" t="s">
        <v>115</v>
      </c>
    </row>
    <row r="5" spans="1:4" ht="27.75" customHeight="1">
      <c r="A5" s="78" t="s">
        <v>116</v>
      </c>
      <c r="B5" s="79">
        <v>45795.04</v>
      </c>
      <c r="C5" s="78" t="s">
        <v>117</v>
      </c>
      <c r="D5" s="80">
        <v>17464.33</v>
      </c>
    </row>
    <row r="6" spans="1:4" ht="27.75" customHeight="1">
      <c r="A6" s="78" t="s">
        <v>118</v>
      </c>
      <c r="B6" s="81"/>
      <c r="C6" s="82" t="s">
        <v>16</v>
      </c>
      <c r="D6" s="80">
        <v>0</v>
      </c>
    </row>
    <row r="7" spans="1:4" ht="27.75" customHeight="1">
      <c r="A7" s="78" t="s">
        <v>119</v>
      </c>
      <c r="B7" s="77"/>
      <c r="C7" s="82" t="s">
        <v>19</v>
      </c>
      <c r="D7" s="80">
        <v>53</v>
      </c>
    </row>
    <row r="8" spans="1:4" ht="27.75" customHeight="1">
      <c r="A8" s="78" t="s">
        <v>120</v>
      </c>
      <c r="B8" s="77"/>
      <c r="C8" s="82" t="s">
        <v>22</v>
      </c>
      <c r="D8" s="80">
        <v>3783.6</v>
      </c>
    </row>
    <row r="9" spans="1:4" ht="27.75" customHeight="1">
      <c r="A9" s="78" t="s">
        <v>121</v>
      </c>
      <c r="B9" s="77"/>
      <c r="C9" s="82" t="s">
        <v>25</v>
      </c>
      <c r="D9" s="80">
        <v>8578.44</v>
      </c>
    </row>
    <row r="10" spans="1:4" ht="27.75" customHeight="1">
      <c r="A10" s="77" t="s">
        <v>122</v>
      </c>
      <c r="B10" s="77"/>
      <c r="C10" s="82" t="s">
        <v>28</v>
      </c>
      <c r="D10" s="80">
        <v>0</v>
      </c>
    </row>
    <row r="11" spans="1:4" ht="27.75" customHeight="1">
      <c r="A11" s="77" t="s">
        <v>122</v>
      </c>
      <c r="B11" s="77"/>
      <c r="C11" s="82" t="s">
        <v>31</v>
      </c>
      <c r="D11" s="80">
        <v>846.57</v>
      </c>
    </row>
    <row r="12" spans="1:4" ht="27.75" customHeight="1">
      <c r="A12" s="77" t="s">
        <v>122</v>
      </c>
      <c r="B12" s="77"/>
      <c r="C12" s="82" t="s">
        <v>34</v>
      </c>
      <c r="D12" s="80">
        <v>1060.33</v>
      </c>
    </row>
    <row r="13" spans="1:4" ht="27.75" customHeight="1">
      <c r="A13" s="83"/>
      <c r="B13" s="83"/>
      <c r="C13" s="82" t="s">
        <v>37</v>
      </c>
      <c r="D13" s="80">
        <v>3587.97</v>
      </c>
    </row>
    <row r="14" spans="1:4" ht="27.75" customHeight="1">
      <c r="A14" s="77"/>
      <c r="B14" s="77"/>
      <c r="C14" s="82" t="s">
        <v>40</v>
      </c>
      <c r="D14" s="80">
        <v>821.56</v>
      </c>
    </row>
    <row r="15" spans="1:4" ht="27.75" customHeight="1">
      <c r="A15" s="77"/>
      <c r="B15" s="77"/>
      <c r="C15" s="82" t="s">
        <v>43</v>
      </c>
      <c r="D15" s="80">
        <v>648.29</v>
      </c>
    </row>
    <row r="16" spans="1:4" ht="27.75" customHeight="1">
      <c r="A16" s="77"/>
      <c r="B16" s="77"/>
      <c r="C16" s="82" t="s">
        <v>45</v>
      </c>
      <c r="D16" s="80">
        <v>7107.23</v>
      </c>
    </row>
    <row r="17" spans="1:4" ht="27.75" customHeight="1">
      <c r="A17" s="77"/>
      <c r="B17" s="84"/>
      <c r="C17" s="85" t="s">
        <v>47</v>
      </c>
      <c r="D17" s="86">
        <v>205.49</v>
      </c>
    </row>
    <row r="18" spans="1:4" ht="27.75" customHeight="1">
      <c r="A18" s="3"/>
      <c r="B18" s="3"/>
      <c r="C18" s="85" t="s">
        <v>48</v>
      </c>
      <c r="D18" s="86">
        <v>197.97</v>
      </c>
    </row>
    <row r="19" spans="1:4" ht="27.75" customHeight="1">
      <c r="A19" s="3"/>
      <c r="B19" s="3"/>
      <c r="C19" s="85" t="s">
        <v>49</v>
      </c>
      <c r="D19" s="86">
        <v>602.12</v>
      </c>
    </row>
    <row r="20" spans="1:4" ht="27.75" customHeight="1">
      <c r="A20" s="3"/>
      <c r="B20" s="3"/>
      <c r="C20" s="85" t="s">
        <v>50</v>
      </c>
      <c r="D20" s="86">
        <v>0</v>
      </c>
    </row>
    <row r="21" spans="1:4" ht="27.75" customHeight="1">
      <c r="A21" s="3"/>
      <c r="B21" s="3"/>
      <c r="C21" s="85" t="s">
        <v>51</v>
      </c>
      <c r="D21" s="86">
        <v>0</v>
      </c>
    </row>
    <row r="22" spans="1:4" ht="27.75" customHeight="1">
      <c r="A22" s="3"/>
      <c r="B22" s="3"/>
      <c r="C22" s="85" t="s">
        <v>52</v>
      </c>
      <c r="D22" s="86">
        <v>220.28</v>
      </c>
    </row>
    <row r="23" spans="1:4" ht="27.75" customHeight="1">
      <c r="A23" s="3"/>
      <c r="B23" s="3"/>
      <c r="C23" s="85" t="s">
        <v>53</v>
      </c>
      <c r="D23" s="86">
        <v>0</v>
      </c>
    </row>
    <row r="24" spans="1:4" ht="27.75" customHeight="1">
      <c r="A24" s="3"/>
      <c r="B24" s="3"/>
      <c r="C24" s="85" t="s">
        <v>54</v>
      </c>
      <c r="D24" s="86">
        <v>150</v>
      </c>
    </row>
    <row r="25" spans="1:4" ht="27.75" customHeight="1">
      <c r="A25" s="3"/>
      <c r="B25" s="3"/>
      <c r="C25" s="85" t="s">
        <v>55</v>
      </c>
      <c r="D25" s="86">
        <v>0</v>
      </c>
    </row>
    <row r="26" spans="1:4" ht="27.75" customHeight="1">
      <c r="A26" s="3"/>
      <c r="B26" s="3"/>
      <c r="C26" s="85" t="s">
        <v>56</v>
      </c>
      <c r="D26" s="86">
        <v>467.86</v>
      </c>
    </row>
    <row r="27" spans="1:4" ht="27.75" customHeight="1">
      <c r="A27" s="3"/>
      <c r="B27" s="3"/>
      <c r="C27" s="87" t="s">
        <v>57</v>
      </c>
      <c r="D27" s="86">
        <v>0</v>
      </c>
    </row>
    <row r="28" spans="1:4" ht="27.75" customHeight="1">
      <c r="A28" s="77" t="s">
        <v>58</v>
      </c>
      <c r="B28" s="79">
        <v>45795.04</v>
      </c>
      <c r="C28" s="8" t="s">
        <v>59</v>
      </c>
      <c r="D28" s="3">
        <v>45795.04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6" sqref="A6"/>
    </sheetView>
  </sheetViews>
  <sheetFormatPr defaultColWidth="9.00390625" defaultRowHeight="15"/>
  <cols>
    <col min="1" max="4" width="9.00390625" style="59" customWidth="1"/>
    <col min="5" max="6" width="9.421875" style="59" customWidth="1"/>
    <col min="7" max="16384" width="9.00390625" style="59" customWidth="1"/>
  </cols>
  <sheetData>
    <row r="1" spans="1:10" s="59" customFormat="1" ht="14.25">
      <c r="A1" s="60" t="s">
        <v>123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59" customFormat="1" ht="27">
      <c r="A2" s="62" t="s">
        <v>124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59" customFormat="1" ht="14.2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s="59" customFormat="1" ht="14.25">
      <c r="A4" s="64" t="s">
        <v>125</v>
      </c>
      <c r="B4" s="65" t="s">
        <v>126</v>
      </c>
      <c r="C4" s="66"/>
      <c r="D4" s="66"/>
      <c r="E4" s="67" t="s">
        <v>127</v>
      </c>
      <c r="F4" s="66"/>
      <c r="G4" s="66"/>
      <c r="H4" s="65" t="s">
        <v>128</v>
      </c>
      <c r="I4" s="66"/>
      <c r="J4" s="66"/>
    </row>
    <row r="5" spans="1:10" s="59" customFormat="1" ht="14.25">
      <c r="A5" s="68"/>
      <c r="B5" s="65" t="s">
        <v>72</v>
      </c>
      <c r="C5" s="65" t="s">
        <v>129</v>
      </c>
      <c r="D5" s="65" t="s">
        <v>130</v>
      </c>
      <c r="E5" s="65" t="s">
        <v>72</v>
      </c>
      <c r="F5" s="65" t="s">
        <v>129</v>
      </c>
      <c r="G5" s="65" t="s">
        <v>130</v>
      </c>
      <c r="H5" s="65" t="s">
        <v>72</v>
      </c>
      <c r="I5" s="65" t="s">
        <v>129</v>
      </c>
      <c r="J5" s="65" t="s">
        <v>130</v>
      </c>
    </row>
    <row r="6" spans="1:10" s="59" customFormat="1" ht="14.25">
      <c r="A6" s="69"/>
      <c r="B6" s="70"/>
      <c r="C6" s="70"/>
      <c r="D6" s="70"/>
      <c r="E6" s="70"/>
      <c r="F6" s="70"/>
      <c r="G6" s="70"/>
      <c r="H6" s="70"/>
      <c r="I6" s="70"/>
      <c r="J6" s="72"/>
    </row>
    <row r="7" spans="1:10" s="59" customFormat="1" ht="14.25">
      <c r="A7" s="71"/>
      <c r="B7" s="70"/>
      <c r="C7" s="70"/>
      <c r="D7" s="72"/>
      <c r="E7" s="70"/>
      <c r="F7" s="70"/>
      <c r="G7" s="72"/>
      <c r="H7" s="70"/>
      <c r="I7" s="70"/>
      <c r="J7" s="72"/>
    </row>
    <row r="8" spans="1:10" s="59" customFormat="1" ht="14.25">
      <c r="A8" s="69"/>
      <c r="B8" s="70"/>
      <c r="C8" s="70"/>
      <c r="D8" s="70"/>
      <c r="E8" s="70"/>
      <c r="F8" s="70"/>
      <c r="G8" s="70"/>
      <c r="H8" s="70"/>
      <c r="I8" s="70"/>
      <c r="J8" s="72"/>
    </row>
    <row r="9" spans="1:10" s="59" customFormat="1" ht="14.25">
      <c r="A9" s="71"/>
      <c r="B9" s="70"/>
      <c r="C9" s="70"/>
      <c r="D9" s="70"/>
      <c r="E9" s="70"/>
      <c r="F9" s="70"/>
      <c r="G9" s="70"/>
      <c r="H9" s="70"/>
      <c r="I9" s="70"/>
      <c r="J9" s="72"/>
    </row>
    <row r="10" spans="1:10" s="59" customFormat="1" ht="14.25">
      <c r="A10" s="71"/>
      <c r="B10" s="70"/>
      <c r="C10" s="70"/>
      <c r="D10" s="70"/>
      <c r="E10" s="70"/>
      <c r="F10" s="70"/>
      <c r="G10" s="72"/>
      <c r="H10" s="70"/>
      <c r="I10" s="70"/>
      <c r="J10" s="72"/>
    </row>
    <row r="11" spans="1:10" s="59" customFormat="1" ht="14.25">
      <c r="A11" s="71"/>
      <c r="B11" s="70"/>
      <c r="C11" s="70"/>
      <c r="D11" s="70"/>
      <c r="E11" s="70"/>
      <c r="F11" s="70"/>
      <c r="G11" s="70"/>
      <c r="H11" s="70"/>
      <c r="I11" s="70"/>
      <c r="J11" s="72"/>
    </row>
    <row r="12" spans="1:10" s="59" customFormat="1" ht="14.25">
      <c r="A12" s="71"/>
      <c r="B12" s="70"/>
      <c r="C12" s="70"/>
      <c r="D12" s="70"/>
      <c r="E12" s="70"/>
      <c r="F12" s="70"/>
      <c r="G12" s="70"/>
      <c r="H12" s="72"/>
      <c r="I12" s="72"/>
      <c r="J12" s="72"/>
    </row>
    <row r="13" spans="1:10" s="59" customFormat="1" ht="14.25">
      <c r="A13" s="71"/>
      <c r="B13" s="70"/>
      <c r="C13" s="70"/>
      <c r="D13" s="70"/>
      <c r="E13" s="70"/>
      <c r="F13" s="70"/>
      <c r="G13" s="72"/>
      <c r="H13" s="72"/>
      <c r="I13" s="72"/>
      <c r="J13" s="72"/>
    </row>
    <row r="14" spans="1:10" s="59" customFormat="1" ht="14.25">
      <c r="A14" s="71"/>
      <c r="B14" s="70"/>
      <c r="C14" s="70"/>
      <c r="D14" s="70"/>
      <c r="E14" s="70"/>
      <c r="F14" s="70"/>
      <c r="G14" s="72"/>
      <c r="H14" s="72"/>
      <c r="I14" s="72"/>
      <c r="J14" s="72"/>
    </row>
    <row r="15" spans="1:10" s="59" customFormat="1" ht="14.25">
      <c r="A15" s="71"/>
      <c r="B15" s="70"/>
      <c r="C15" s="70"/>
      <c r="D15" s="70"/>
      <c r="E15" s="70"/>
      <c r="F15" s="70"/>
      <c r="G15" s="72"/>
      <c r="H15" s="72"/>
      <c r="I15" s="72"/>
      <c r="J15" s="72"/>
    </row>
  </sheetData>
  <sheetProtection/>
  <mergeCells count="6">
    <mergeCell ref="A2:J2"/>
    <mergeCell ref="A3:J3"/>
    <mergeCell ref="B4:D4"/>
    <mergeCell ref="E4:G4"/>
    <mergeCell ref="H4:J4"/>
    <mergeCell ref="A4:A5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0"/>
  <sheetViews>
    <sheetView zoomScaleSheetLayoutView="100" workbookViewId="0" topLeftCell="A1">
      <selection activeCell="C36" sqref="C36"/>
    </sheetView>
  </sheetViews>
  <sheetFormatPr defaultColWidth="9.00390625" defaultRowHeight="15"/>
  <cols>
    <col min="1" max="1" width="49.7109375" style="35" customWidth="1"/>
    <col min="2" max="2" width="9.8515625" style="35" customWidth="1"/>
    <col min="3" max="3" width="54.7109375" style="35" customWidth="1"/>
    <col min="4" max="4" width="11.8515625" style="35" customWidth="1"/>
    <col min="5" max="16384" width="9.00390625" style="35" customWidth="1"/>
  </cols>
  <sheetData>
    <row r="1" spans="1:4" s="35" customFormat="1" ht="14.25">
      <c r="A1" s="36"/>
      <c r="B1" s="37"/>
      <c r="C1" s="38"/>
      <c r="D1" s="37"/>
    </row>
    <row r="2" spans="1:4" s="35" customFormat="1" ht="20.25">
      <c r="A2" s="39" t="s">
        <v>131</v>
      </c>
      <c r="B2" s="39"/>
      <c r="C2" s="40"/>
      <c r="D2" s="39"/>
    </row>
    <row r="3" spans="1:4" s="35" customFormat="1" ht="14.25">
      <c r="A3" s="36"/>
      <c r="B3" s="37"/>
      <c r="C3" s="38"/>
      <c r="D3" s="41"/>
    </row>
    <row r="4" spans="1:4" s="35" customFormat="1" ht="18.75">
      <c r="A4" s="42" t="s">
        <v>132</v>
      </c>
      <c r="B4" s="43"/>
      <c r="C4" s="44" t="s">
        <v>133</v>
      </c>
      <c r="D4" s="43"/>
    </row>
    <row r="5" spans="1:4" s="35" customFormat="1" ht="14.25">
      <c r="A5" s="45" t="s">
        <v>134</v>
      </c>
      <c r="B5" s="45" t="s">
        <v>115</v>
      </c>
      <c r="C5" s="46" t="s">
        <v>135</v>
      </c>
      <c r="D5" s="45" t="s">
        <v>115</v>
      </c>
    </row>
    <row r="6" spans="1:4" s="35" customFormat="1" ht="14.25">
      <c r="A6" s="47" t="s">
        <v>136</v>
      </c>
      <c r="B6" s="48"/>
      <c r="C6" s="49" t="s">
        <v>137</v>
      </c>
      <c r="D6" s="50"/>
    </row>
    <row r="7" spans="1:4" s="35" customFormat="1" ht="14.25">
      <c r="A7" s="47" t="s">
        <v>138</v>
      </c>
      <c r="B7" s="48"/>
      <c r="C7" s="51" t="s">
        <v>139</v>
      </c>
      <c r="D7" s="48"/>
    </row>
    <row r="8" spans="1:4" s="35" customFormat="1" ht="14.25">
      <c r="A8" s="47" t="s">
        <v>140</v>
      </c>
      <c r="B8" s="48"/>
      <c r="C8" s="51" t="s">
        <v>141</v>
      </c>
      <c r="D8" s="48"/>
    </row>
    <row r="9" spans="1:4" s="35" customFormat="1" ht="14.25">
      <c r="A9" s="52" t="s">
        <v>142</v>
      </c>
      <c r="B9" s="48"/>
      <c r="C9" s="51" t="s">
        <v>143</v>
      </c>
      <c r="D9" s="48"/>
    </row>
    <row r="10" spans="1:4" s="35" customFormat="1" ht="14.25">
      <c r="A10" s="52" t="s">
        <v>144</v>
      </c>
      <c r="B10" s="48"/>
      <c r="C10" s="51" t="s">
        <v>145</v>
      </c>
      <c r="D10" s="48"/>
    </row>
    <row r="11" spans="1:4" s="35" customFormat="1" ht="14.25">
      <c r="A11" s="47" t="s">
        <v>146</v>
      </c>
      <c r="B11" s="48"/>
      <c r="C11" s="51" t="s">
        <v>147</v>
      </c>
      <c r="D11" s="48"/>
    </row>
    <row r="12" spans="1:4" s="35" customFormat="1" ht="14.25">
      <c r="A12" s="47" t="s">
        <v>148</v>
      </c>
      <c r="B12" s="48"/>
      <c r="C12" s="49" t="s">
        <v>149</v>
      </c>
      <c r="D12" s="48"/>
    </row>
    <row r="13" spans="1:4" s="35" customFormat="1" ht="14.25">
      <c r="A13" s="47" t="s">
        <v>150</v>
      </c>
      <c r="B13" s="53">
        <v>1500</v>
      </c>
      <c r="C13" s="51" t="s">
        <v>151</v>
      </c>
      <c r="D13" s="48"/>
    </row>
    <row r="14" spans="1:4" s="35" customFormat="1" ht="14.25">
      <c r="A14" s="47" t="s">
        <v>152</v>
      </c>
      <c r="B14" s="48"/>
      <c r="C14" s="51" t="s">
        <v>153</v>
      </c>
      <c r="D14" s="48"/>
    </row>
    <row r="15" spans="1:4" s="35" customFormat="1" ht="14.25">
      <c r="A15" s="47" t="s">
        <v>154</v>
      </c>
      <c r="B15" s="48"/>
      <c r="C15" s="51" t="s">
        <v>155</v>
      </c>
      <c r="D15" s="48"/>
    </row>
    <row r="16" spans="1:4" s="35" customFormat="1" ht="14.25">
      <c r="A16" s="47" t="s">
        <v>156</v>
      </c>
      <c r="B16" s="48"/>
      <c r="C16" s="51" t="s">
        <v>157</v>
      </c>
      <c r="D16" s="48"/>
    </row>
    <row r="17" spans="1:4" s="35" customFormat="1" ht="14.25">
      <c r="A17" s="47" t="s">
        <v>158</v>
      </c>
      <c r="B17" s="48"/>
      <c r="C17" s="51" t="s">
        <v>159</v>
      </c>
      <c r="D17" s="48"/>
    </row>
    <row r="18" spans="1:4" s="35" customFormat="1" ht="14.25">
      <c r="A18" s="47" t="s">
        <v>160</v>
      </c>
      <c r="B18" s="48"/>
      <c r="C18" s="51" t="s">
        <v>153</v>
      </c>
      <c r="D18" s="48"/>
    </row>
    <row r="19" spans="1:4" s="35" customFormat="1" ht="14.25">
      <c r="A19" s="47" t="s">
        <v>161</v>
      </c>
      <c r="B19" s="48"/>
      <c r="C19" s="51" t="s">
        <v>155</v>
      </c>
      <c r="D19" s="48"/>
    </row>
    <row r="20" spans="1:4" s="35" customFormat="1" ht="14.25">
      <c r="A20" s="47" t="s">
        <v>162</v>
      </c>
      <c r="B20" s="48"/>
      <c r="C20" s="54" t="s">
        <v>163</v>
      </c>
      <c r="D20" s="48"/>
    </row>
    <row r="21" spans="1:4" s="35" customFormat="1" ht="14.25">
      <c r="A21" s="47" t="s">
        <v>164</v>
      </c>
      <c r="B21" s="48"/>
      <c r="C21" s="49" t="s">
        <v>165</v>
      </c>
      <c r="D21" s="48"/>
    </row>
    <row r="22" spans="1:4" s="35" customFormat="1" ht="14.25">
      <c r="A22" s="47" t="s">
        <v>166</v>
      </c>
      <c r="B22" s="48"/>
      <c r="C22" s="49" t="s">
        <v>167</v>
      </c>
      <c r="D22" s="48"/>
    </row>
    <row r="23" spans="1:4" s="35" customFormat="1" ht="14.25">
      <c r="A23" s="47" t="s">
        <v>168</v>
      </c>
      <c r="B23" s="48"/>
      <c r="C23" s="49" t="s">
        <v>169</v>
      </c>
      <c r="D23" s="48"/>
    </row>
    <row r="24" spans="1:4" s="35" customFormat="1" ht="14.25">
      <c r="A24" s="47" t="s">
        <v>170</v>
      </c>
      <c r="B24" s="48"/>
      <c r="C24" s="49" t="s">
        <v>171</v>
      </c>
      <c r="D24" s="48"/>
    </row>
    <row r="25" spans="1:4" s="35" customFormat="1" ht="14.25">
      <c r="A25" s="47" t="s">
        <v>172</v>
      </c>
      <c r="B25" s="48"/>
      <c r="C25" s="49" t="s">
        <v>173</v>
      </c>
      <c r="D25" s="55"/>
    </row>
    <row r="26" spans="1:4" s="35" customFormat="1" ht="14.25">
      <c r="A26" s="47" t="s">
        <v>174</v>
      </c>
      <c r="B26" s="48"/>
      <c r="C26" s="49" t="s">
        <v>175</v>
      </c>
      <c r="D26" s="55"/>
    </row>
    <row r="27" spans="1:4" s="35" customFormat="1" ht="14.25">
      <c r="A27" s="47"/>
      <c r="B27" s="48"/>
      <c r="C27" s="49" t="s">
        <v>176</v>
      </c>
      <c r="D27" s="55"/>
    </row>
    <row r="28" spans="1:4" s="35" customFormat="1" ht="14.25">
      <c r="A28" s="47"/>
      <c r="B28" s="48"/>
      <c r="C28" s="49" t="s">
        <v>177</v>
      </c>
      <c r="D28" s="55"/>
    </row>
    <row r="29" spans="1:4" s="35" customFormat="1" ht="14.25">
      <c r="A29" s="47"/>
      <c r="B29" s="48"/>
      <c r="C29" s="49" t="s">
        <v>178</v>
      </c>
      <c r="D29" s="55"/>
    </row>
    <row r="30" spans="1:4" s="35" customFormat="1" ht="14.25">
      <c r="A30" s="47"/>
      <c r="B30" s="48"/>
      <c r="C30" s="54" t="s">
        <v>179</v>
      </c>
      <c r="D30" s="55"/>
    </row>
    <row r="31" spans="1:4" s="35" customFormat="1" ht="14.25">
      <c r="A31" s="47"/>
      <c r="B31" s="48"/>
      <c r="C31" s="54" t="s">
        <v>180</v>
      </c>
      <c r="D31" s="55"/>
    </row>
    <row r="32" spans="1:4" s="35" customFormat="1" ht="14.25">
      <c r="A32" s="47"/>
      <c r="B32" s="48"/>
      <c r="C32" s="54" t="s">
        <v>181</v>
      </c>
      <c r="D32" s="55"/>
    </row>
    <row r="33" spans="1:4" s="35" customFormat="1" ht="14.25">
      <c r="A33" s="47"/>
      <c r="B33" s="48"/>
      <c r="C33" s="54" t="s">
        <v>182</v>
      </c>
      <c r="D33" s="53">
        <v>411.6</v>
      </c>
    </row>
    <row r="34" spans="1:4" s="35" customFormat="1" ht="14.25">
      <c r="A34" s="47"/>
      <c r="B34" s="48"/>
      <c r="C34" s="54" t="s">
        <v>183</v>
      </c>
      <c r="D34" s="53"/>
    </row>
    <row r="35" spans="1:4" s="35" customFormat="1" ht="14.25">
      <c r="A35" s="56"/>
      <c r="B35" s="48"/>
      <c r="C35" s="54" t="s">
        <v>184</v>
      </c>
      <c r="D35" s="53">
        <v>591</v>
      </c>
    </row>
    <row r="36" spans="1:4" s="35" customFormat="1" ht="14.25">
      <c r="A36" s="56"/>
      <c r="B36" s="48"/>
      <c r="C36" s="54" t="s">
        <v>185</v>
      </c>
      <c r="D36" s="53">
        <v>227.85</v>
      </c>
    </row>
    <row r="37" spans="1:4" s="35" customFormat="1" ht="14.25">
      <c r="A37" s="56"/>
      <c r="B37" s="48"/>
      <c r="C37" s="54" t="s">
        <v>186</v>
      </c>
      <c r="D37" s="53"/>
    </row>
    <row r="38" spans="1:4" s="35" customFormat="1" ht="14.25">
      <c r="A38" s="56"/>
      <c r="B38" s="48"/>
      <c r="C38" s="54" t="s">
        <v>187</v>
      </c>
      <c r="D38" s="53"/>
    </row>
    <row r="39" spans="1:4" s="35" customFormat="1" ht="14.25">
      <c r="A39" s="56"/>
      <c r="B39" s="48"/>
      <c r="C39" s="57" t="s">
        <v>188</v>
      </c>
      <c r="D39" s="53"/>
    </row>
    <row r="40" spans="1:4" s="35" customFormat="1" ht="14.25">
      <c r="A40" s="56"/>
      <c r="B40" s="48"/>
      <c r="C40" s="57" t="s">
        <v>189</v>
      </c>
      <c r="D40" s="53"/>
    </row>
    <row r="41" spans="1:4" s="35" customFormat="1" ht="14.25">
      <c r="A41" s="47"/>
      <c r="B41" s="48"/>
      <c r="C41" s="54" t="s">
        <v>190</v>
      </c>
      <c r="D41" s="53">
        <v>269.55</v>
      </c>
    </row>
    <row r="42" spans="1:4" s="35" customFormat="1" ht="14.25">
      <c r="A42" s="47"/>
      <c r="B42" s="55"/>
      <c r="C42" s="49" t="s">
        <v>191</v>
      </c>
      <c r="D42" s="53"/>
    </row>
    <row r="43" spans="1:4" s="35" customFormat="1" ht="14.25">
      <c r="A43" s="47"/>
      <c r="B43" s="55"/>
      <c r="C43" s="54" t="s">
        <v>192</v>
      </c>
      <c r="D43" s="53"/>
    </row>
    <row r="44" spans="1:4" s="35" customFormat="1" ht="14.25">
      <c r="A44" s="47"/>
      <c r="B44" s="55"/>
      <c r="C44" s="54" t="s">
        <v>193</v>
      </c>
      <c r="D44" s="53"/>
    </row>
    <row r="45" spans="1:4" s="35" customFormat="1" ht="14.25">
      <c r="A45" s="47"/>
      <c r="B45" s="55"/>
      <c r="C45" s="54" t="s">
        <v>194</v>
      </c>
      <c r="D45" s="53"/>
    </row>
    <row r="46" spans="1:4" s="35" customFormat="1" ht="14.25">
      <c r="A46" s="47"/>
      <c r="B46" s="55"/>
      <c r="C46" s="54" t="s">
        <v>195</v>
      </c>
      <c r="D46" s="53"/>
    </row>
    <row r="47" spans="1:4" s="35" customFormat="1" ht="14.25">
      <c r="A47" s="58" t="s">
        <v>196</v>
      </c>
      <c r="B47" s="53">
        <v>1500</v>
      </c>
      <c r="C47" s="58" t="s">
        <v>197</v>
      </c>
      <c r="D47" s="53">
        <f>SUM(D33:D41)</f>
        <v>1500</v>
      </c>
    </row>
    <row r="48" spans="1:3" s="35" customFormat="1" ht="14.25">
      <c r="A48" s="37"/>
      <c r="B48" s="37"/>
      <c r="C48" s="37"/>
    </row>
    <row r="49" spans="1:3" s="35" customFormat="1" ht="14.25">
      <c r="A49" s="37"/>
      <c r="B49" s="37"/>
      <c r="C49" s="37"/>
    </row>
    <row r="50" spans="1:3" s="35" customFormat="1" ht="14.25">
      <c r="A50" s="37"/>
      <c r="B50" s="37"/>
      <c r="C50" s="37"/>
    </row>
    <row r="51" spans="1:3" s="35" customFormat="1" ht="14.25">
      <c r="A51" s="37"/>
      <c r="B51" s="37"/>
      <c r="C51" s="37"/>
    </row>
    <row r="52" spans="1:3" s="35" customFormat="1" ht="14.25">
      <c r="A52" s="37"/>
      <c r="B52" s="37"/>
      <c r="C52" s="37"/>
    </row>
    <row r="176" ht="14.25">
      <c r="C176" s="38"/>
    </row>
    <row r="177" ht="14.25">
      <c r="C177" s="38"/>
    </row>
    <row r="178" ht="14.25">
      <c r="C178" s="38"/>
    </row>
    <row r="179" ht="14.25">
      <c r="C179" s="38"/>
    </row>
    <row r="180" ht="14.25">
      <c r="C180" s="38"/>
    </row>
  </sheetData>
  <sheetProtection/>
  <mergeCells count="4">
    <mergeCell ref="A2:D2"/>
    <mergeCell ref="C3:D3"/>
    <mergeCell ref="A4:B4"/>
    <mergeCell ref="C4:D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7"/>
  <sheetViews>
    <sheetView zoomScaleSheetLayoutView="100" workbookViewId="0" topLeftCell="A1">
      <selection activeCell="A26" sqref="A26:B27"/>
    </sheetView>
  </sheetViews>
  <sheetFormatPr defaultColWidth="7.00390625" defaultRowHeight="15"/>
  <cols>
    <col min="1" max="1" width="39.00390625" style="9" customWidth="1"/>
    <col min="2" max="2" width="14.00390625" style="9" customWidth="1"/>
    <col min="3" max="16384" width="7.00390625" style="9" customWidth="1"/>
  </cols>
  <sheetData>
    <row r="1" spans="1:2" s="9" customFormat="1" ht="14.25">
      <c r="A1" s="10"/>
      <c r="B1" s="11"/>
    </row>
    <row r="2" spans="1:2" s="9" customFormat="1" ht="28.5">
      <c r="A2" s="30" t="s">
        <v>198</v>
      </c>
      <c r="B2" s="30"/>
    </row>
    <row r="3" spans="1:2" s="9" customFormat="1" ht="14.25">
      <c r="A3" s="10"/>
      <c r="B3" s="11"/>
    </row>
    <row r="4" spans="1:2" s="9" customFormat="1" ht="14.25">
      <c r="A4" s="31" t="s">
        <v>199</v>
      </c>
      <c r="B4" s="16" t="s">
        <v>115</v>
      </c>
    </row>
    <row r="5" spans="1:2" s="9" customFormat="1" ht="14.25">
      <c r="A5" s="31" t="s">
        <v>200</v>
      </c>
      <c r="B5" s="32">
        <f>B6+B22</f>
        <v>2580</v>
      </c>
    </row>
    <row r="6" spans="1:2" s="9" customFormat="1" ht="13.5">
      <c r="A6" s="33" t="s">
        <v>201</v>
      </c>
      <c r="B6" s="7">
        <f>SUM(B7:B15)</f>
        <v>2000</v>
      </c>
    </row>
    <row r="7" spans="1:2" s="9" customFormat="1" ht="13.5">
      <c r="A7" s="6" t="s">
        <v>202</v>
      </c>
      <c r="B7" s="7">
        <v>1200</v>
      </c>
    </row>
    <row r="8" spans="1:2" s="9" customFormat="1" ht="13.5">
      <c r="A8" s="6" t="s">
        <v>203</v>
      </c>
      <c r="B8" s="7"/>
    </row>
    <row r="9" spans="1:2" s="9" customFormat="1" ht="13.5">
      <c r="A9" s="6" t="s">
        <v>204</v>
      </c>
      <c r="B9" s="7">
        <v>300</v>
      </c>
    </row>
    <row r="10" spans="1:2" s="9" customFormat="1" ht="13.5">
      <c r="A10" s="6" t="s">
        <v>205</v>
      </c>
      <c r="B10" s="7"/>
    </row>
    <row r="11" spans="1:2" s="9" customFormat="1" ht="13.5">
      <c r="A11" s="6" t="s">
        <v>206</v>
      </c>
      <c r="B11" s="7">
        <v>275</v>
      </c>
    </row>
    <row r="12" spans="1:2" s="9" customFormat="1" ht="13.5">
      <c r="A12" s="6" t="s">
        <v>207</v>
      </c>
      <c r="B12" s="7">
        <v>15</v>
      </c>
    </row>
    <row r="13" spans="1:2" s="9" customFormat="1" ht="13.5">
      <c r="A13" s="6" t="s">
        <v>208</v>
      </c>
      <c r="B13" s="7">
        <v>180</v>
      </c>
    </row>
    <row r="14" spans="1:2" s="9" customFormat="1" ht="13.5">
      <c r="A14" s="6" t="s">
        <v>209</v>
      </c>
      <c r="B14" s="7"/>
    </row>
    <row r="15" spans="1:2" s="9" customFormat="1" ht="13.5">
      <c r="A15" s="6" t="s">
        <v>210</v>
      </c>
      <c r="B15" s="7">
        <v>30</v>
      </c>
    </row>
    <row r="16" spans="1:2" s="9" customFormat="1" ht="13.5">
      <c r="A16" s="6" t="s">
        <v>211</v>
      </c>
      <c r="B16" s="7"/>
    </row>
    <row r="17" spans="1:2" s="9" customFormat="1" ht="13.5">
      <c r="A17" s="6" t="s">
        <v>212</v>
      </c>
      <c r="B17" s="7"/>
    </row>
    <row r="18" spans="1:2" s="9" customFormat="1" ht="13.5">
      <c r="A18" s="6" t="s">
        <v>213</v>
      </c>
      <c r="B18" s="7"/>
    </row>
    <row r="19" spans="1:2" s="9" customFormat="1" ht="13.5">
      <c r="A19" s="6" t="s">
        <v>214</v>
      </c>
      <c r="B19" s="7"/>
    </row>
    <row r="20" spans="1:2" s="9" customFormat="1" ht="13.5">
      <c r="A20" s="6" t="s">
        <v>215</v>
      </c>
      <c r="B20" s="7"/>
    </row>
    <row r="21" spans="1:2" s="9" customFormat="1" ht="13.5">
      <c r="A21" s="6" t="s">
        <v>216</v>
      </c>
      <c r="B21" s="7"/>
    </row>
    <row r="22" spans="1:2" s="9" customFormat="1" ht="13.5">
      <c r="A22" s="33" t="s">
        <v>217</v>
      </c>
      <c r="B22" s="7">
        <f>SUM(B23:B30)</f>
        <v>580</v>
      </c>
    </row>
    <row r="23" spans="1:2" s="9" customFormat="1" ht="13.5">
      <c r="A23" s="6" t="s">
        <v>218</v>
      </c>
      <c r="B23" s="7">
        <v>70</v>
      </c>
    </row>
    <row r="24" spans="1:2" s="9" customFormat="1" ht="13.5">
      <c r="A24" s="6" t="s">
        <v>219</v>
      </c>
      <c r="B24" s="7">
        <v>5</v>
      </c>
    </row>
    <row r="25" spans="1:2" s="9" customFormat="1" ht="13.5">
      <c r="A25" s="6" t="s">
        <v>220</v>
      </c>
      <c r="B25" s="7">
        <v>5</v>
      </c>
    </row>
    <row r="26" spans="1:2" s="9" customFormat="1" ht="13.5">
      <c r="A26" s="6" t="s">
        <v>221</v>
      </c>
      <c r="B26" s="7"/>
    </row>
    <row r="27" spans="1:2" s="9" customFormat="1" ht="13.5">
      <c r="A27" s="6" t="s">
        <v>222</v>
      </c>
      <c r="B27" s="7">
        <v>300</v>
      </c>
    </row>
    <row r="28" spans="1:2" s="9" customFormat="1" ht="13.5">
      <c r="A28" s="6" t="s">
        <v>223</v>
      </c>
      <c r="B28" s="7"/>
    </row>
    <row r="29" spans="1:2" s="9" customFormat="1" ht="13.5">
      <c r="A29" s="6" t="s">
        <v>224</v>
      </c>
      <c r="B29" s="7"/>
    </row>
    <row r="30" spans="1:2" s="9" customFormat="1" ht="13.5">
      <c r="A30" s="18" t="s">
        <v>225</v>
      </c>
      <c r="B30" s="7">
        <v>200</v>
      </c>
    </row>
    <row r="31" spans="1:2" s="9" customFormat="1" ht="13.5">
      <c r="A31" s="18" t="s">
        <v>226</v>
      </c>
      <c r="B31" s="7"/>
    </row>
    <row r="32" spans="1:2" s="9" customFormat="1" ht="13.5">
      <c r="A32" s="28" t="s">
        <v>196</v>
      </c>
      <c r="B32" s="7">
        <f>SUM(B6,B22)</f>
        <v>2580</v>
      </c>
    </row>
    <row r="33" spans="1:2" s="9" customFormat="1" ht="14.25">
      <c r="A33" s="34" t="s">
        <v>226</v>
      </c>
      <c r="B33" s="34"/>
    </row>
    <row r="34" spans="1:2" s="9" customFormat="1" ht="14.25">
      <c r="A34" s="11"/>
      <c r="B34" s="11"/>
    </row>
    <row r="35" spans="1:2" s="9" customFormat="1" ht="14.25">
      <c r="A35" s="11"/>
      <c r="B35" s="11"/>
    </row>
    <row r="36" spans="1:2" s="9" customFormat="1" ht="14.25">
      <c r="A36" s="11"/>
      <c r="B36" s="11"/>
    </row>
    <row r="37" spans="1:2" s="9" customFormat="1" ht="14.25">
      <c r="A37" s="11"/>
      <c r="B37" s="11"/>
    </row>
  </sheetData>
  <sheetProtection/>
  <mergeCells count="2">
    <mergeCell ref="A2:B2"/>
    <mergeCell ref="A33:B3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V...</cp:lastModifiedBy>
  <dcterms:created xsi:type="dcterms:W3CDTF">2006-09-13T11:21:51Z</dcterms:created>
  <dcterms:modified xsi:type="dcterms:W3CDTF">2019-05-15T02:44:00Z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