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<sst xmlns="http://schemas.openxmlformats.org/spreadsheetml/2006/main" count="232" uniqueCount="145">
  <si>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</si>
  <si>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</si>
  <si>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</si>
  <si>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</si>
  <si>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</si>
  <si>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</si>
  <si>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</si>
  <si>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</si>
  <si>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</si>
  <si>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</si>
  <si>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</si>
  <si>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</si>
  <si>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</si>
  <si>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</si>
  <si>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</si>
  <si>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</si>
  <si>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（三）城乡社区支出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</si>
  <si>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</si>
  <si>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</si>
  <si>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</si>
  <si>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</si>
  <si>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</si>
  <si>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</si>
  <si>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</si>
  <si>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</si>
  <si>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</si>
  <si>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</si>
  <si>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</si>
  <si>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</si>
  <si>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</si>
  <si>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</si>
  <si>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</si>
  <si>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</si>
  <si>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 城乡社区支出</t>
  </si>
  <si>
    <t>城乡社区管理事务</t>
  </si>
  <si>
    <t xml:space="preserve">    行政运行</t>
  </si>
  <si>
    <t>其他城乡社区管理事务支出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</si>
  <si>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</si>
  <si>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2019年住建局年初预算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</si>
  <si>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</si>
  <si>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</si>
  <si>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</si>
  <si>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</si>
  <si>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</si>
  <si>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</si>
  <si>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</si>
  <si>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</si>
  <si>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</si>
  <si>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</si>
  <si>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</si>
  <si>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</si>
  <si>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</si>
  <si>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</si>
  <si>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</si>
  <si>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</si>
  <si>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</si>
  <si>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</si>
  <si>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</si>
  <si>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</si>
  <si>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</si>
  <si>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</si>
  <si>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</si>
  <si>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</si>
  <si>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</si>
  <si>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</si>
  <si>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</si>
  <si>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</si>
  <si>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</si>
  <si>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</si>
  <si>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</si>
  <si>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</si>
  <si>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</si>
  <si>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</si>
  <si>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</si>
  <si>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</si>
  <si>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</si>
  <si>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</si>
  <si>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</si>
  <si>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</si>
  <si>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</si>
  <si>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</si>
  <si>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</si>
  <si>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</si>
  <si>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</si>
  <si>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</si>
  <si>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</si>
  <si>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</si>
  <si>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</si>
  <si>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</si>
  <si>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城市维护费</t>
  </si>
  <si>
    <t>墨脱县县城供水工程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</si>
  <si>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</si>
  <si>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</si>
  <si>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</si>
  <si>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</si>
  <si>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</si>
  <si>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</si>
  <si>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</si>
  <si>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</si>
  <si>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</si>
  <si>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</si>
  <si>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</si>
  <si>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</si>
  <si>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</si>
  <si>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</si>
  <si>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</si>
  <si>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</si>
  <si>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</si>
  <si>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</si>
  <si>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</si>
  <si>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</si>
  <si>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</si>
  <si>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</si>
  <si>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</si>
  <si>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</si>
  <si>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</si>
  <si>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</si>
  <si>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</si>
  <si>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</si>
  <si>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六、城乡社区支出</t>
  </si>
  <si>
    <t>七、住房保障支出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</si>
  <si>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</si>
  <si>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</si>
  <si>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</si>
  <si>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</si>
  <si>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</si>
  <si>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</si>
  <si>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</si>
  <si>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</si>
  <si>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</si>
  <si>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</si>
  <si>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</si>
  <si>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</si>
  <si>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</si>
  <si>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</si>
  <si>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</si>
  <si>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住房保障支出</t>
  </si>
  <si>
    <t>保障性安居工程支出</t>
  </si>
  <si>
    <t>公共租赁住房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</si>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</sst>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6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3" t="s">
        <v>8</v>
      </c>
      <c r="F4" s="73" t="s">
        <v>9</v>
      </c>
    </row>
    <row r="5" spans="1:6" ht="33.75" customHeight="1">
      <c r="A5" s="17" t="s">
        <v>10</v>
      </c>
      <c r="B5" s="74">
        <v>3492.46</v>
      </c>
      <c r="C5" s="10" t="s">
        <v>11</v>
      </c>
      <c r="D5" s="74">
        <v>3678.87</v>
      </c>
      <c r="E5" s="74">
        <v>3678.87</v>
      </c>
      <c r="F5" s="10"/>
    </row>
    <row r="6" spans="1:6" ht="33.75" customHeight="1">
      <c r="A6" s="75" t="s">
        <v>12</v>
      </c>
      <c r="B6" s="74">
        <v>3492.46</v>
      </c>
      <c r="C6" s="75" t="s">
        <v>13</v>
      </c>
      <c r="D6" s="74"/>
      <c r="E6" s="74"/>
      <c r="F6" s="10"/>
    </row>
    <row r="7" spans="1:6" ht="33.75" customHeight="1">
      <c r="A7" s="75" t="s">
        <v>14</v>
      </c>
      <c r="B7" s="74"/>
      <c r="C7" s="75" t="s">
        <v>15</v>
      </c>
      <c r="D7" s="74"/>
      <c r="E7" s="74"/>
      <c r="F7" s="10"/>
    </row>
    <row r="8" spans="1:6" ht="33.75" customHeight="1">
      <c r="A8" s="75"/>
      <c r="B8" s="74"/>
      <c r="C8" s="75" t="s">
        <v>16</v>
      </c>
      <c r="D8" s="74">
        <v>3498.87</v>
      </c>
      <c r="E8" s="74">
        <v>3498.87</v>
      </c>
      <c r="F8" s="10"/>
    </row>
    <row r="9" spans="1:6" ht="33.75" customHeight="1">
      <c r="A9" s="75" t="s">
        <v>17</v>
      </c>
      <c r="B9" s="74">
        <v>186.41</v>
      </c>
      <c r="C9" s="75" t="s">
        <v>18</v>
      </c>
      <c r="D9" s="74">
        <v>180</v>
      </c>
      <c r="E9" s="74">
        <v>180</v>
      </c>
      <c r="F9" s="10"/>
    </row>
    <row r="10" spans="1:6" ht="33.75" customHeight="1">
      <c r="A10" s="75" t="s">
        <v>12</v>
      </c>
      <c r="B10" s="74">
        <v>186.41</v>
      </c>
      <c r="C10" s="75" t="s">
        <v>19</v>
      </c>
      <c r="D10" s="74"/>
      <c r="E10" s="74"/>
      <c r="F10" s="10"/>
    </row>
    <row r="11" spans="1:6" ht="33.75" customHeight="1">
      <c r="A11" s="75" t="s">
        <v>14</v>
      </c>
      <c r="B11" s="74"/>
      <c r="C11" s="75" t="s">
        <v>19</v>
      </c>
      <c r="D11" s="74"/>
      <c r="E11" s="74"/>
      <c r="F11" s="10"/>
    </row>
    <row r="12" spans="1:6" ht="33.75" customHeight="1">
      <c r="A12" s="76"/>
      <c r="B12" s="74"/>
      <c r="C12" s="75"/>
      <c r="D12" s="74"/>
      <c r="E12" s="74"/>
      <c r="F12" s="10"/>
    </row>
    <row r="13" spans="1:6" ht="33.75" customHeight="1">
      <c r="A13" s="76"/>
      <c r="B13" s="74"/>
      <c r="C13" s="75" t="s">
        <v>20</v>
      </c>
      <c r="D13" s="74"/>
      <c r="E13" s="74"/>
      <c r="F13" s="10"/>
    </row>
    <row r="14" spans="1:6" ht="33.75" customHeight="1">
      <c r="A14" s="76"/>
      <c r="B14" s="74"/>
      <c r="C14" s="76"/>
      <c r="D14" s="74"/>
      <c r="E14" s="74"/>
      <c r="F14" s="10"/>
    </row>
    <row r="15" spans="1:6" ht="33.75" customHeight="1">
      <c r="A15" s="76" t="s">
        <v>21</v>
      </c>
      <c r="B15" s="74">
        <v>3678.87</v>
      </c>
      <c r="C15" s="76" t="s">
        <v>22</v>
      </c>
      <c r="D15" s="74">
        <v>3678.87</v>
      </c>
      <c r="E15" s="74">
        <v>3678.87</v>
      </c>
      <c r="F15" s="10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spans="1:6" ht="4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spans="1:6" ht="45" customHeight="1">
      <c r="A5" s="10">
        <v>212</v>
      </c>
      <c r="B5" s="10" t="s">
        <v>33</v>
      </c>
      <c r="C5" s="63">
        <f>'表一财政拨款收支总表'!B5</f>
        <v>3492.46</v>
      </c>
      <c r="D5" s="63">
        <v>292.46</v>
      </c>
      <c r="E5" s="63">
        <v>3200</v>
      </c>
      <c r="F5" s="10"/>
    </row>
    <row r="6" spans="1:6" ht="45" customHeight="1">
      <c r="A6" s="10">
        <v>21201</v>
      </c>
      <c r="B6" s="10" t="s">
        <v>34</v>
      </c>
      <c r="C6" s="63">
        <f>'表一财政拨款收支总表'!B6</f>
        <v>3492.46</v>
      </c>
      <c r="D6" s="63">
        <v>292.46</v>
      </c>
      <c r="E6" s="63">
        <v>3200</v>
      </c>
      <c r="F6" s="10"/>
    </row>
    <row r="7" spans="1:6" ht="45" customHeight="1">
      <c r="A7" s="10">
        <v>2120101</v>
      </c>
      <c r="B7" s="10" t="s">
        <v>35</v>
      </c>
      <c r="C7" s="63">
        <v>492.46</v>
      </c>
      <c r="D7" s="63">
        <v>292.46</v>
      </c>
      <c r="E7" s="63">
        <v>200</v>
      </c>
      <c r="F7" s="10"/>
    </row>
    <row r="8" spans="1:6" ht="45" customHeight="1">
      <c r="A8" s="10">
        <v>2120199</v>
      </c>
      <c r="B8" s="10" t="s">
        <v>36</v>
      </c>
      <c r="C8" s="63">
        <v>3000</v>
      </c>
      <c r="D8" s="63">
        <v>0</v>
      </c>
      <c r="E8" s="63">
        <v>3000</v>
      </c>
      <c r="F8" s="10"/>
    </row>
    <row r="9" spans="1:6" ht="45" customHeight="1">
      <c r="A9" s="10" t="s">
        <v>19</v>
      </c>
      <c r="B9" s="10" t="s">
        <v>19</v>
      </c>
      <c r="C9" s="63"/>
      <c r="D9" s="63"/>
      <c r="E9" s="63"/>
      <c r="F9" s="10"/>
    </row>
    <row r="10" spans="1:6" ht="45" customHeight="1">
      <c r="A10" s="10" t="s">
        <v>19</v>
      </c>
      <c r="B10" s="10" t="s">
        <v>19</v>
      </c>
      <c r="C10" s="63"/>
      <c r="D10" s="63"/>
      <c r="E10" s="63"/>
      <c r="F10" s="10"/>
    </row>
    <row r="11" spans="1:6" ht="45" customHeight="1">
      <c r="A11" s="10" t="s">
        <v>7</v>
      </c>
      <c r="B11" s="10" t="s">
        <v>19</v>
      </c>
      <c r="C11" s="63">
        <f>C5</f>
        <v>3492.46</v>
      </c>
      <c r="D11" s="63">
        <f>D5</f>
        <v>292.46</v>
      </c>
      <c r="E11" s="63">
        <f>E5</f>
        <v>3200</v>
      </c>
      <c r="F11" s="10"/>
    </row>
    <row r="12" spans="1:6" ht="14.25">
      <c r="A12" s="64" t="s">
        <v>37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F35" sqref="F35:J35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spans="1:10" ht="30.75" customHeight="1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45</v>
      </c>
      <c r="D6" s="35">
        <f>H6</f>
        <v>272.14</v>
      </c>
      <c r="E6" s="34">
        <v>301</v>
      </c>
      <c r="F6" s="34"/>
      <c r="G6" s="34" t="s">
        <v>46</v>
      </c>
      <c r="H6" s="35">
        <v>272.14</v>
      </c>
      <c r="I6" s="59"/>
      <c r="J6" s="60"/>
    </row>
    <row r="7" spans="1:10" ht="45.75" customHeight="1">
      <c r="A7" s="36"/>
      <c r="B7" s="37" t="s">
        <v>47</v>
      </c>
      <c r="C7" s="38" t="s">
        <v>48</v>
      </c>
      <c r="D7" s="38">
        <f>SUM(H7:H9)</f>
        <v>165.30999999999997</v>
      </c>
      <c r="E7" s="38"/>
      <c r="F7" s="39" t="s">
        <v>47</v>
      </c>
      <c r="G7" s="34" t="s">
        <v>49</v>
      </c>
      <c r="H7" s="35">
        <v>33.73</v>
      </c>
      <c r="I7" s="59"/>
      <c r="J7" s="60"/>
    </row>
    <row r="8" spans="1:10" ht="45.75" customHeight="1">
      <c r="A8" s="40"/>
      <c r="B8" s="41"/>
      <c r="C8" s="42"/>
      <c r="D8" s="42"/>
      <c r="E8" s="42"/>
      <c r="F8" s="39" t="s">
        <v>50</v>
      </c>
      <c r="G8" s="34" t="s">
        <v>51</v>
      </c>
      <c r="H8" s="35">
        <v>119.13</v>
      </c>
      <c r="I8" s="59"/>
      <c r="J8" s="60"/>
    </row>
    <row r="9" spans="1:10" ht="45.75" customHeight="1">
      <c r="A9" s="40"/>
      <c r="B9" s="41"/>
      <c r="C9" s="42"/>
      <c r="D9" s="42"/>
      <c r="E9" s="42"/>
      <c r="F9" s="39" t="s">
        <v>52</v>
      </c>
      <c r="G9" s="34" t="s">
        <v>53</v>
      </c>
      <c r="H9" s="35">
        <v>12.45</v>
      </c>
      <c r="I9" s="59"/>
      <c r="J9" s="60"/>
    </row>
    <row r="10" spans="1:10" ht="45.75" customHeight="1">
      <c r="A10" s="36"/>
      <c r="B10" s="39" t="s">
        <v>50</v>
      </c>
      <c r="C10" s="34" t="s">
        <v>54</v>
      </c>
      <c r="D10" s="34">
        <f>SUM(H10:H13)</f>
        <v>49.23</v>
      </c>
      <c r="E10" s="34"/>
      <c r="F10" s="39" t="s">
        <v>55</v>
      </c>
      <c r="G10" s="43" t="s">
        <v>56</v>
      </c>
      <c r="H10" s="35">
        <v>30.79</v>
      </c>
      <c r="I10" s="59"/>
      <c r="J10" s="60"/>
    </row>
    <row r="11" spans="1:10" ht="45.75" customHeight="1">
      <c r="A11" s="40"/>
      <c r="B11" s="39"/>
      <c r="C11" s="34"/>
      <c r="D11" s="34"/>
      <c r="E11" s="34"/>
      <c r="F11" s="39" t="s">
        <v>57</v>
      </c>
      <c r="G11" s="43" t="s">
        <v>58</v>
      </c>
      <c r="H11" s="35">
        <v>12.32</v>
      </c>
      <c r="I11" s="59"/>
      <c r="J11" s="60"/>
    </row>
    <row r="12" spans="1:10" ht="45.75" customHeight="1">
      <c r="A12" s="40"/>
      <c r="B12" s="39"/>
      <c r="C12" s="34"/>
      <c r="D12" s="34"/>
      <c r="E12" s="34"/>
      <c r="F12" s="39" t="s">
        <v>59</v>
      </c>
      <c r="G12" s="44" t="s">
        <v>60</v>
      </c>
      <c r="H12" s="35">
        <v>4.62</v>
      </c>
      <c r="I12" s="59"/>
      <c r="J12" s="60"/>
    </row>
    <row r="13" spans="1:10" ht="45.75" customHeight="1">
      <c r="A13" s="40"/>
      <c r="B13" s="39"/>
      <c r="C13" s="34"/>
      <c r="D13" s="34"/>
      <c r="E13" s="34"/>
      <c r="F13" s="39" t="s">
        <v>61</v>
      </c>
      <c r="G13" s="34" t="s">
        <v>62</v>
      </c>
      <c r="H13" s="35">
        <v>1.5</v>
      </c>
      <c r="I13" s="59"/>
      <c r="J13" s="60"/>
    </row>
    <row r="14" spans="1:10" ht="45.75" customHeight="1">
      <c r="A14" s="45"/>
      <c r="B14" s="39" t="s">
        <v>52</v>
      </c>
      <c r="C14" s="34" t="s">
        <v>63</v>
      </c>
      <c r="D14" s="34">
        <f>H14</f>
        <v>18.35</v>
      </c>
      <c r="E14" s="34"/>
      <c r="F14" s="39">
        <v>13</v>
      </c>
      <c r="G14" s="34" t="s">
        <v>63</v>
      </c>
      <c r="H14" s="35">
        <v>18.35</v>
      </c>
      <c r="I14" s="59"/>
      <c r="J14" s="60"/>
    </row>
    <row r="15" spans="1:10" ht="45.75" customHeight="1">
      <c r="A15" s="36"/>
      <c r="B15" s="37" t="s">
        <v>64</v>
      </c>
      <c r="C15" s="46" t="s">
        <v>65</v>
      </c>
      <c r="D15" s="38">
        <f>SUM(H15:H17)</f>
        <v>39.25</v>
      </c>
      <c r="E15" s="38"/>
      <c r="F15" s="39" t="s">
        <v>64</v>
      </c>
      <c r="G15" s="34" t="s">
        <v>66</v>
      </c>
      <c r="H15" s="35">
        <v>8.6</v>
      </c>
      <c r="I15" s="59"/>
      <c r="J15" s="60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67</v>
      </c>
      <c r="H16" s="35">
        <v>2.34</v>
      </c>
      <c r="I16" s="59"/>
      <c r="J16" s="60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65</v>
      </c>
      <c r="H17" s="35">
        <v>28.31</v>
      </c>
      <c r="I17" s="59"/>
      <c r="J17" s="60"/>
    </row>
    <row r="18" spans="1:10" ht="45.75" customHeight="1">
      <c r="A18" s="40" t="s">
        <v>68</v>
      </c>
      <c r="B18" s="41"/>
      <c r="C18" s="47" t="s">
        <v>69</v>
      </c>
      <c r="D18" s="42">
        <f>I18</f>
        <v>20.32</v>
      </c>
      <c r="E18" s="42">
        <v>302</v>
      </c>
      <c r="F18" s="38"/>
      <c r="G18" s="47" t="s">
        <v>69</v>
      </c>
      <c r="H18" s="35"/>
      <c r="I18" s="35">
        <f>SUM(I19:I29)</f>
        <v>20.32</v>
      </c>
      <c r="J18" s="60"/>
    </row>
    <row r="19" spans="1:10" ht="45.75" customHeight="1">
      <c r="A19" s="40"/>
      <c r="B19" s="41" t="s">
        <v>70</v>
      </c>
      <c r="C19" s="47" t="s">
        <v>71</v>
      </c>
      <c r="D19" s="42">
        <f>SUM(I19:I29)</f>
        <v>20.32</v>
      </c>
      <c r="E19" s="42"/>
      <c r="F19" s="38">
        <v>1</v>
      </c>
      <c r="G19" s="34" t="s">
        <v>72</v>
      </c>
      <c r="H19" s="35"/>
      <c r="I19" s="35">
        <v>2.54</v>
      </c>
      <c r="J19" s="60"/>
    </row>
    <row r="20" spans="1:10" ht="45.75" customHeight="1">
      <c r="A20" s="40"/>
      <c r="B20" s="41"/>
      <c r="C20" s="47"/>
      <c r="D20" s="42"/>
      <c r="E20" s="42"/>
      <c r="F20" s="42">
        <v>2</v>
      </c>
      <c r="G20" s="34" t="s">
        <v>73</v>
      </c>
      <c r="H20" s="35"/>
      <c r="I20" s="35">
        <v>0.85</v>
      </c>
      <c r="J20" s="60"/>
    </row>
    <row r="21" spans="1:10" ht="45.75" customHeight="1">
      <c r="A21" s="40"/>
      <c r="B21" s="41"/>
      <c r="C21" s="47"/>
      <c r="D21" s="42"/>
      <c r="E21" s="42"/>
      <c r="F21" s="42">
        <v>7</v>
      </c>
      <c r="G21" s="34" t="s">
        <v>74</v>
      </c>
      <c r="H21" s="35"/>
      <c r="I21" s="35">
        <v>2.54</v>
      </c>
      <c r="J21" s="60"/>
    </row>
    <row r="22" spans="1:10" ht="45.75" customHeight="1">
      <c r="A22" s="40"/>
      <c r="B22" s="41"/>
      <c r="C22" s="47"/>
      <c r="D22" s="42"/>
      <c r="E22" s="42"/>
      <c r="F22" s="42">
        <v>11</v>
      </c>
      <c r="G22" s="34" t="s">
        <v>75</v>
      </c>
      <c r="H22" s="35"/>
      <c r="I22" s="35">
        <v>3.38</v>
      </c>
      <c r="J22" s="60"/>
    </row>
    <row r="23" spans="1:10" ht="45.75" customHeight="1">
      <c r="A23" s="40"/>
      <c r="B23" s="41"/>
      <c r="C23" s="47"/>
      <c r="D23" s="42"/>
      <c r="E23" s="42"/>
      <c r="F23" s="42">
        <v>13</v>
      </c>
      <c r="G23" s="34" t="s">
        <v>76</v>
      </c>
      <c r="H23" s="35"/>
      <c r="I23" s="35">
        <v>0</v>
      </c>
      <c r="J23" s="60"/>
    </row>
    <row r="24" spans="1:10" ht="45.75" customHeight="1">
      <c r="A24" s="40"/>
      <c r="B24" s="41"/>
      <c r="C24" s="47"/>
      <c r="D24" s="42"/>
      <c r="E24" s="42"/>
      <c r="F24" s="42">
        <v>16</v>
      </c>
      <c r="G24" s="34" t="s">
        <v>77</v>
      </c>
      <c r="H24" s="35"/>
      <c r="I24" s="35">
        <v>1.69</v>
      </c>
      <c r="J24" s="60"/>
    </row>
    <row r="25" spans="1:10" ht="45.75" customHeight="1">
      <c r="A25" s="40"/>
      <c r="B25" s="41"/>
      <c r="C25" s="47"/>
      <c r="D25" s="42"/>
      <c r="E25" s="42"/>
      <c r="F25" s="42">
        <v>17</v>
      </c>
      <c r="G25" s="34" t="s">
        <v>78</v>
      </c>
      <c r="H25" s="35"/>
      <c r="I25" s="35">
        <v>0.85</v>
      </c>
      <c r="J25" s="60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79</v>
      </c>
      <c r="H26" s="35"/>
      <c r="I26" s="35">
        <v>3.31</v>
      </c>
      <c r="J26" s="60"/>
    </row>
    <row r="27" spans="1:10" ht="45.75" customHeight="1">
      <c r="A27" s="40"/>
      <c r="B27" s="41"/>
      <c r="C27" s="47"/>
      <c r="D27" s="42"/>
      <c r="E27" s="42"/>
      <c r="F27" s="42">
        <v>29</v>
      </c>
      <c r="G27" s="53" t="s">
        <v>80</v>
      </c>
      <c r="H27" s="35"/>
      <c r="I27" s="35">
        <v>0.08</v>
      </c>
      <c r="J27" s="60"/>
    </row>
    <row r="28" spans="1:10" ht="45.75" customHeight="1">
      <c r="A28" s="40"/>
      <c r="B28" s="41"/>
      <c r="C28" s="47"/>
      <c r="D28" s="42"/>
      <c r="E28" s="42"/>
      <c r="F28" s="42">
        <v>31</v>
      </c>
      <c r="G28" s="34" t="s">
        <v>81</v>
      </c>
      <c r="H28" s="35"/>
      <c r="I28" s="35">
        <v>4.23</v>
      </c>
      <c r="J28" s="60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82</v>
      </c>
      <c r="H29" s="35"/>
      <c r="I29" s="35">
        <v>0.85</v>
      </c>
      <c r="J29" s="60"/>
    </row>
    <row r="30" spans="1:10" ht="45.75" customHeight="1">
      <c r="A30" s="49" t="s">
        <v>83</v>
      </c>
      <c r="B30" s="50" t="s">
        <v>64</v>
      </c>
      <c r="C30" s="51" t="s">
        <v>84</v>
      </c>
      <c r="D30" s="35">
        <f>I30</f>
        <v>0</v>
      </c>
      <c r="E30" s="52">
        <v>509</v>
      </c>
      <c r="F30" s="52">
        <v>99</v>
      </c>
      <c r="G30" s="34" t="s">
        <v>85</v>
      </c>
      <c r="H30" s="35"/>
      <c r="I30" s="35">
        <v>0</v>
      </c>
      <c r="J30" s="60"/>
    </row>
    <row r="31" spans="1:10" ht="45.75" customHeight="1">
      <c r="A31" s="54"/>
      <c r="B31" s="34" t="s">
        <v>7</v>
      </c>
      <c r="C31" s="34"/>
      <c r="D31" s="34">
        <f>SUM(D6,D18,D30)</f>
        <v>292.46</v>
      </c>
      <c r="E31" s="34"/>
      <c r="F31" s="34"/>
      <c r="G31" s="54"/>
      <c r="H31" s="53">
        <f>SUM(H6,I18,I30)</f>
        <v>292.46</v>
      </c>
      <c r="I31" s="53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86</v>
      </c>
      <c r="B33" s="56" t="s">
        <v>87</v>
      </c>
      <c r="C33" s="56"/>
      <c r="D33" s="56" t="s">
        <v>88</v>
      </c>
      <c r="E33" s="56"/>
      <c r="F33" s="56" t="s">
        <v>86</v>
      </c>
      <c r="G33" s="56" t="s">
        <v>87</v>
      </c>
      <c r="H33" s="56"/>
      <c r="I33" s="56" t="s">
        <v>88</v>
      </c>
      <c r="J33" s="56"/>
    </row>
    <row r="34" spans="1:10" ht="24.75" customHeight="1">
      <c r="A34" s="56">
        <v>1</v>
      </c>
      <c r="B34" s="56" t="s">
        <v>89</v>
      </c>
      <c r="C34" s="56"/>
      <c r="D34" s="57">
        <v>200</v>
      </c>
      <c r="E34" s="57"/>
      <c r="F34" s="56">
        <v>2</v>
      </c>
      <c r="G34" s="56" t="s">
        <v>90</v>
      </c>
      <c r="H34" s="56"/>
      <c r="I34" s="57">
        <v>3000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D34+I34</f>
        <v>3200</v>
      </c>
      <c r="G35" s="57"/>
      <c r="H35" s="57"/>
      <c r="I35" s="57"/>
      <c r="J35" s="57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92</v>
      </c>
      <c r="B3" s="23"/>
      <c r="C3" s="23"/>
      <c r="D3" s="23"/>
      <c r="E3" s="23"/>
      <c r="F3" s="23"/>
      <c r="G3" s="23" t="s">
        <v>93</v>
      </c>
      <c r="H3" s="23"/>
      <c r="I3" s="23"/>
      <c r="J3" s="23"/>
      <c r="K3" s="23"/>
      <c r="L3" s="23"/>
      <c r="M3" s="23" t="s">
        <v>94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4">
        <v>6.24</v>
      </c>
      <c r="B6" s="24">
        <v>0</v>
      </c>
      <c r="C6" s="24">
        <v>6.24</v>
      </c>
      <c r="D6" s="24">
        <v>0</v>
      </c>
      <c r="E6" s="24">
        <v>5.2</v>
      </c>
      <c r="F6" s="24">
        <v>1.04</v>
      </c>
      <c r="G6" s="24">
        <v>17.58</v>
      </c>
      <c r="H6" s="24">
        <v>0</v>
      </c>
      <c r="I6" s="24">
        <v>17.58</v>
      </c>
      <c r="J6" s="24">
        <v>0</v>
      </c>
      <c r="K6" s="24">
        <v>17.58</v>
      </c>
      <c r="L6" s="24">
        <v>0</v>
      </c>
      <c r="M6" s="24">
        <f>N6+O6</f>
        <v>5.08</v>
      </c>
      <c r="N6" s="24">
        <v>0</v>
      </c>
      <c r="O6" s="24">
        <f>P6+Q6+R6</f>
        <v>5.08</v>
      </c>
      <c r="P6" s="24">
        <v>0</v>
      </c>
      <c r="Q6" s="24">
        <v>4.23</v>
      </c>
      <c r="R6" s="24">
        <v>0.85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2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101</v>
      </c>
      <c r="B1" s="8"/>
      <c r="C1" s="8"/>
      <c r="D1" s="8"/>
      <c r="E1" s="8"/>
      <c r="F1" s="8"/>
    </row>
    <row r="2" spans="1:6" ht="21" customHeight="1">
      <c r="A2" s="18" t="s">
        <v>102</v>
      </c>
      <c r="E2" s="4" t="s">
        <v>2</v>
      </c>
      <c r="F2" s="4"/>
    </row>
    <row r="3" spans="1:6" ht="40.5" customHeight="1">
      <c r="A3" s="19" t="s">
        <v>28</v>
      </c>
      <c r="B3" s="19" t="s">
        <v>103</v>
      </c>
      <c r="C3" s="19" t="s">
        <v>104</v>
      </c>
      <c r="D3" s="19" t="s">
        <v>105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106</v>
      </c>
      <c r="H20" s="20"/>
      <c r="I20" s="20"/>
      <c r="J20" s="20"/>
      <c r="K20" s="20"/>
    </row>
    <row r="21" spans="1:6" ht="18.75">
      <c r="A21" s="12" t="s">
        <v>99</v>
      </c>
      <c r="B21" s="12"/>
      <c r="C21" s="12"/>
      <c r="D21" s="12"/>
      <c r="E21" s="12"/>
      <c r="F21" s="12"/>
    </row>
    <row r="22" spans="1:6" ht="18.75">
      <c r="A22" s="12" t="s">
        <v>107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108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17" t="s">
        <v>109</v>
      </c>
      <c r="B5" s="10">
        <f>'表一财政拨款收支总表'!B5</f>
        <v>3492.46</v>
      </c>
      <c r="C5" s="17" t="s">
        <v>110</v>
      </c>
      <c r="D5" s="10"/>
    </row>
    <row r="6" spans="1:4" ht="27.75" customHeight="1">
      <c r="A6" s="17" t="s">
        <v>111</v>
      </c>
      <c r="B6" s="10"/>
      <c r="C6" s="17" t="s">
        <v>112</v>
      </c>
      <c r="D6" s="10"/>
    </row>
    <row r="7" spans="1:4" ht="27.75" customHeight="1">
      <c r="A7" s="17" t="s">
        <v>113</v>
      </c>
      <c r="B7" s="10"/>
      <c r="C7" s="17" t="s">
        <v>114</v>
      </c>
      <c r="D7" s="10"/>
    </row>
    <row r="8" spans="1:4" ht="27.75" customHeight="1">
      <c r="A8" s="17" t="s">
        <v>115</v>
      </c>
      <c r="B8" s="10"/>
      <c r="C8" s="17" t="s">
        <v>116</v>
      </c>
      <c r="D8" s="10"/>
    </row>
    <row r="9" spans="1:4" ht="27.75" customHeight="1">
      <c r="A9" s="17" t="s">
        <v>117</v>
      </c>
      <c r="B9" s="10"/>
      <c r="C9" s="17" t="s">
        <v>118</v>
      </c>
      <c r="D9" s="10"/>
    </row>
    <row r="10" spans="1:4" ht="27.75" customHeight="1">
      <c r="A10" s="10"/>
      <c r="B10" s="10"/>
      <c r="C10" s="17" t="s">
        <v>119</v>
      </c>
      <c r="D10" s="10">
        <v>3498.87</v>
      </c>
    </row>
    <row r="11" spans="1:4" ht="27.75" customHeight="1">
      <c r="A11" s="10"/>
      <c r="B11" s="10"/>
      <c r="C11" s="17" t="s">
        <v>120</v>
      </c>
      <c r="D11" s="10">
        <v>180</v>
      </c>
    </row>
    <row r="12" spans="1:4" ht="27.75" customHeight="1">
      <c r="A12" s="10"/>
      <c r="B12" s="10"/>
      <c r="C12" s="17" t="s">
        <v>19</v>
      </c>
      <c r="D12" s="10"/>
    </row>
    <row r="13" spans="1:4" ht="27.75" customHeight="1">
      <c r="A13" s="10" t="s">
        <v>121</v>
      </c>
      <c r="B13" s="10">
        <f>B5</f>
        <v>3492.46</v>
      </c>
      <c r="C13" s="10" t="s">
        <v>122</v>
      </c>
      <c r="D13" s="10">
        <v>3678.87</v>
      </c>
    </row>
    <row r="14" spans="1:4" ht="27.75" customHeight="1">
      <c r="A14" s="17" t="s">
        <v>123</v>
      </c>
      <c r="B14" s="10"/>
      <c r="C14" s="10"/>
      <c r="D14" s="10"/>
    </row>
    <row r="15" spans="1:4" ht="27.75" customHeight="1">
      <c r="A15" s="17" t="s">
        <v>124</v>
      </c>
      <c r="B15" s="10">
        <v>186.41</v>
      </c>
      <c r="C15" s="17" t="s">
        <v>125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21</v>
      </c>
      <c r="B17" s="10">
        <v>3678.87</v>
      </c>
      <c r="C17" s="10" t="s">
        <v>22</v>
      </c>
      <c r="D17" s="10">
        <f>B17</f>
        <v>3678.87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4" sqref="D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3" t="s">
        <v>2</v>
      </c>
      <c r="L2" s="13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212</v>
      </c>
      <c r="B5" s="6" t="str">
        <f>'表二一般公共预算支出表'!B5</f>
        <v> 城乡社区支出</v>
      </c>
      <c r="C5" s="7">
        <v>3498.87</v>
      </c>
      <c r="D5" s="7">
        <v>0</v>
      </c>
      <c r="E5" s="7">
        <v>3492.46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21201</v>
      </c>
      <c r="B6" s="6" t="str">
        <f>'表二一般公共预算支出表'!B6</f>
        <v>城乡社区管理事务</v>
      </c>
      <c r="C6" s="7">
        <v>3498.87</v>
      </c>
      <c r="D6" s="7">
        <v>0</v>
      </c>
      <c r="E6" s="7">
        <v>3492.46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2120101</v>
      </c>
      <c r="B7" s="6" t="str">
        <f>'表二一般公共预算支出表'!B7</f>
        <v>    行政运行</v>
      </c>
      <c r="C7" s="7">
        <v>498.87</v>
      </c>
      <c r="D7" s="7">
        <v>6.41</v>
      </c>
      <c r="E7" s="7">
        <v>492.46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2120199</v>
      </c>
      <c r="B8" s="6" t="str">
        <f>'表二一般公共预算支出表'!B8</f>
        <v>其他城乡社区管理事务支出</v>
      </c>
      <c r="C8" s="7">
        <f>'表二一般公共预算支出表'!C8</f>
        <v>3000</v>
      </c>
      <c r="D8" s="7">
        <v>0</v>
      </c>
      <c r="E8" s="7">
        <f>C8</f>
        <v>3000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221</v>
      </c>
      <c r="B9" s="7" t="s">
        <v>136</v>
      </c>
      <c r="C9" s="7">
        <v>180</v>
      </c>
      <c r="D9" s="7">
        <v>180</v>
      </c>
      <c r="E9" s="7">
        <v>0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22101</v>
      </c>
      <c r="B10" s="5" t="s">
        <v>137</v>
      </c>
      <c r="C10" s="7">
        <v>180</v>
      </c>
      <c r="D10" s="7">
        <v>180</v>
      </c>
      <c r="E10" s="7">
        <v>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v>2210106</v>
      </c>
      <c r="B11" s="5" t="s">
        <v>138</v>
      </c>
      <c r="C11" s="7">
        <v>180</v>
      </c>
      <c r="D11" s="7">
        <v>180</v>
      </c>
      <c r="E11" s="7">
        <v>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139</v>
      </c>
      <c r="B14" s="7"/>
      <c r="C14" s="10">
        <v>3678.87</v>
      </c>
      <c r="D14" s="10">
        <v>186.41</v>
      </c>
      <c r="E14" s="7">
        <f>E5</f>
        <v>3492.46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99</v>
      </c>
      <c r="B15" s="11"/>
      <c r="C15" s="11"/>
      <c r="D15" s="11"/>
      <c r="E15" s="11"/>
      <c r="F15" s="11"/>
    </row>
    <row r="16" spans="1:6" ht="27.75" customHeight="1">
      <c r="A16" s="12" t="s">
        <v>140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142</v>
      </c>
      <c r="G3" s="5" t="s">
        <v>143</v>
      </c>
      <c r="H3" s="5" t="s">
        <v>144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7">
        <f>'表二一般公共预算支出表'!A5</f>
        <v>212</v>
      </c>
      <c r="B5" s="5" t="str">
        <f>'表二一般公共预算支出表'!B5</f>
        <v> 城乡社区支出</v>
      </c>
      <c r="C5" s="7">
        <v>3498.87</v>
      </c>
      <c r="D5" s="7">
        <f>'表二一般公共预算支出表'!D5</f>
        <v>292.46</v>
      </c>
      <c r="E5" s="7">
        <v>3206.41</v>
      </c>
      <c r="F5" s="6"/>
      <c r="G5" s="6"/>
      <c r="H5" s="6"/>
    </row>
    <row r="6" spans="1:8" ht="23.25" customHeight="1">
      <c r="A6" s="7">
        <f>'表二一般公共预算支出表'!A6</f>
        <v>21201</v>
      </c>
      <c r="B6" s="5" t="str">
        <f>'表二一般公共预算支出表'!B6</f>
        <v>城乡社区管理事务</v>
      </c>
      <c r="C6" s="7">
        <v>3498.87</v>
      </c>
      <c r="D6" s="7">
        <f>'表二一般公共预算支出表'!D6</f>
        <v>292.46</v>
      </c>
      <c r="E6" s="7">
        <v>3206.41</v>
      </c>
      <c r="F6" s="6"/>
      <c r="G6" s="6"/>
      <c r="H6" s="6"/>
    </row>
    <row r="7" spans="1:8" ht="23.25" customHeight="1">
      <c r="A7" s="7">
        <f>'表二一般公共预算支出表'!A7</f>
        <v>2120101</v>
      </c>
      <c r="B7" s="5" t="str">
        <f>'表二一般公共预算支出表'!B7</f>
        <v>    行政运行</v>
      </c>
      <c r="C7" s="7">
        <v>498.87</v>
      </c>
      <c r="D7" s="7">
        <f>'表二一般公共预算支出表'!D7</f>
        <v>292.46</v>
      </c>
      <c r="E7" s="7">
        <v>206.41</v>
      </c>
      <c r="F7" s="6"/>
      <c r="G7" s="6"/>
      <c r="H7" s="6"/>
    </row>
    <row r="8" spans="1:8" ht="23.25" customHeight="1">
      <c r="A8" s="7">
        <f>'表二一般公共预算支出表'!A8</f>
        <v>2120199</v>
      </c>
      <c r="B8" s="5" t="str">
        <f>'表二一般公共预算支出表'!B8</f>
        <v>其他城乡社区管理事务支出</v>
      </c>
      <c r="C8" s="7">
        <f>'表二一般公共预算支出表'!C8</f>
        <v>3000</v>
      </c>
      <c r="D8" s="7">
        <f>'表二一般公共预算支出表'!D8</f>
        <v>0</v>
      </c>
      <c r="E8" s="7">
        <f>'表二一般公共预算支出表'!E8</f>
        <v>3000</v>
      </c>
      <c r="F8" s="6"/>
      <c r="G8" s="6"/>
      <c r="H8" s="6"/>
    </row>
    <row r="9" spans="1:8" ht="23.25" customHeight="1">
      <c r="A9" s="7">
        <v>221</v>
      </c>
      <c r="B9" s="5" t="s">
        <v>136</v>
      </c>
      <c r="C9" s="7">
        <v>180</v>
      </c>
      <c r="D9" s="7">
        <v>0</v>
      </c>
      <c r="E9" s="7">
        <v>180</v>
      </c>
      <c r="F9" s="6"/>
      <c r="G9" s="6"/>
      <c r="H9" s="6"/>
    </row>
    <row r="10" spans="1:8" ht="23.25" customHeight="1">
      <c r="A10" s="7">
        <v>22101</v>
      </c>
      <c r="B10" s="5" t="s">
        <v>137</v>
      </c>
      <c r="C10" s="7">
        <v>180</v>
      </c>
      <c r="D10" s="7">
        <v>0</v>
      </c>
      <c r="E10" s="7">
        <v>180</v>
      </c>
      <c r="F10" s="6"/>
      <c r="G10" s="6"/>
      <c r="H10" s="6"/>
    </row>
    <row r="11" spans="1:8" ht="23.25" customHeight="1">
      <c r="A11" s="7">
        <v>2210106</v>
      </c>
      <c r="B11" s="5" t="s">
        <v>138</v>
      </c>
      <c r="C11" s="7">
        <v>180</v>
      </c>
      <c r="D11" s="7">
        <v>0</v>
      </c>
      <c r="E11" s="7">
        <v>180</v>
      </c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139</v>
      </c>
      <c r="B17" s="7"/>
      <c r="C17" s="7">
        <v>3678.87</v>
      </c>
      <c r="D17" s="7">
        <f>D5</f>
        <v>292.46</v>
      </c>
      <c r="E17" s="7">
        <v>3386.41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