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<sst xmlns="http://schemas.openxmlformats.org/spreadsheetml/2006/main" count="136">
  <si>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</si>
  <si>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</si>
  <si>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</si>
  <si>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</si>
  <si>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</si>
  <si>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</si>
  <si>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</si>
  <si>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</si>
  <si>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</si>
  <si>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</si>
  <si>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</si>
  <si>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</si>
  <si>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</si>
  <si>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</si>
  <si>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</si>
  <si>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</si>
  <si>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</si>
  <si>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</si>
  <si>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</si>
  <si>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</si>
  <si>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</si>
  <si>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</si>
  <si>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</si>
  <si>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</si>
  <si>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</si>
  <si>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</si>
  <si>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</si>
  <si>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</si>
  <si>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</si>
  <si>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</si>
  <si>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</si>
  <si>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</si>
  <si>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</si>
  <si>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</si>
  <si>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</si>
  <si>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</si>
  <si>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</si>
  <si>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2019年背崩乡卫生院年初预算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</si>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</sst>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2" fillId="0" borderId="0"/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着色 3" xfId="71"/>
    <cellStyle name="着色 4" xfId="72"/>
    <cellStyle name="着色 6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8" t="s">
        <v>5</v>
      </c>
      <c r="B4" s="18" t="s">
        <v>6</v>
      </c>
      <c r="C4" s="18" t="s">
        <v>5</v>
      </c>
      <c r="D4" s="18" t="s">
        <v>7</v>
      </c>
      <c r="E4" s="70" t="s">
        <v>8</v>
      </c>
      <c r="F4" s="70" t="s">
        <v>9</v>
      </c>
    </row>
    <row r="5" ht="33.75" customHeight="1" spans="1:6">
      <c r="A5" s="20" t="s">
        <v>10</v>
      </c>
      <c r="B5" s="19">
        <v>122.04</v>
      </c>
      <c r="C5" s="19" t="s">
        <v>11</v>
      </c>
      <c r="D5" s="19">
        <v>122.04</v>
      </c>
      <c r="E5" s="19">
        <v>122.04</v>
      </c>
      <c r="F5" s="19"/>
    </row>
    <row r="6" ht="33.75" customHeight="1" spans="1:6">
      <c r="A6" s="71" t="s">
        <v>12</v>
      </c>
      <c r="B6" s="19">
        <v>122.04</v>
      </c>
      <c r="C6" s="71" t="s">
        <v>13</v>
      </c>
      <c r="D6" s="19"/>
      <c r="E6" s="19"/>
      <c r="F6" s="19"/>
    </row>
    <row r="7" ht="33.75" customHeight="1" spans="1:6">
      <c r="A7" s="71" t="s">
        <v>14</v>
      </c>
      <c r="B7" s="72"/>
      <c r="C7" s="71" t="s">
        <v>15</v>
      </c>
      <c r="D7" s="19"/>
      <c r="E7" s="19"/>
      <c r="F7" s="19"/>
    </row>
    <row r="8" ht="33.75" customHeight="1" spans="1:6">
      <c r="A8" s="71"/>
      <c r="B8" s="72"/>
      <c r="C8" s="71" t="s">
        <v>16</v>
      </c>
      <c r="D8" s="19">
        <v>122.04</v>
      </c>
      <c r="E8" s="19">
        <v>122.04</v>
      </c>
      <c r="F8" s="19"/>
    </row>
    <row r="9" ht="33.75" customHeight="1" spans="1:6">
      <c r="A9" s="71" t="s">
        <v>17</v>
      </c>
      <c r="B9" s="72"/>
      <c r="C9" s="71" t="s">
        <v>18</v>
      </c>
      <c r="D9" s="19"/>
      <c r="E9" s="19"/>
      <c r="F9" s="19"/>
    </row>
    <row r="10" ht="33.75" customHeight="1" spans="1:6">
      <c r="A10" s="71" t="s">
        <v>12</v>
      </c>
      <c r="B10" s="72"/>
      <c r="C10" s="71" t="s">
        <v>19</v>
      </c>
      <c r="D10" s="19"/>
      <c r="E10" s="19"/>
      <c r="F10" s="19"/>
    </row>
    <row r="11" ht="33.75" customHeight="1" spans="1:6">
      <c r="A11" s="71" t="s">
        <v>14</v>
      </c>
      <c r="B11" s="72"/>
      <c r="C11" s="71" t="s">
        <v>19</v>
      </c>
      <c r="D11" s="19"/>
      <c r="E11" s="19"/>
      <c r="F11" s="19"/>
    </row>
    <row r="12" ht="33.75" customHeight="1" spans="1:6">
      <c r="A12" s="72"/>
      <c r="B12" s="72"/>
      <c r="C12" s="71"/>
      <c r="D12" s="19"/>
      <c r="E12" s="19"/>
      <c r="F12" s="19"/>
    </row>
    <row r="13" ht="33.75" customHeight="1" spans="1:6">
      <c r="A13" s="72"/>
      <c r="B13" s="72"/>
      <c r="C13" s="71" t="s">
        <v>20</v>
      </c>
      <c r="D13" s="19"/>
      <c r="E13" s="19"/>
      <c r="F13" s="19"/>
    </row>
    <row r="14" ht="33.75" customHeight="1" spans="1:6">
      <c r="A14" s="72"/>
      <c r="B14" s="72"/>
      <c r="C14" s="72"/>
      <c r="D14" s="19"/>
      <c r="E14" s="19"/>
      <c r="F14" s="19"/>
    </row>
    <row r="15" ht="33.75" customHeight="1" spans="1:6">
      <c r="A15" s="72" t="s">
        <v>21</v>
      </c>
      <c r="B15" s="72">
        <f>B5</f>
        <v>122.04</v>
      </c>
      <c r="C15" s="72" t="s">
        <v>22</v>
      </c>
      <c r="D15" s="19">
        <f>B5</f>
        <v>122.04</v>
      </c>
      <c r="E15" s="19">
        <f>B5</f>
        <v>122.04</v>
      </c>
      <c r="F15" s="19"/>
    </row>
    <row r="16" ht="22.5" spans="1:1">
      <c r="A16" s="11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5" sqref="B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ht="45" customHeight="1" spans="1:6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ht="45" customHeight="1" spans="1:6">
      <c r="A5" s="19">
        <v>210</v>
      </c>
      <c r="B5" s="19" t="s">
        <v>33</v>
      </c>
      <c r="C5" s="19">
        <f>表一财政拨款收支总表!B5</f>
        <v>122.04</v>
      </c>
      <c r="D5" s="19">
        <v>122.04</v>
      </c>
      <c r="E5" s="19">
        <v>0</v>
      </c>
      <c r="F5" s="19"/>
    </row>
    <row r="6" ht="45" customHeight="1" spans="1:6">
      <c r="A6" s="19">
        <v>21003</v>
      </c>
      <c r="B6" s="19" t="s">
        <v>34</v>
      </c>
      <c r="C6" s="19">
        <f>表一财政拨款收支总表!B6</f>
        <v>122.04</v>
      </c>
      <c r="D6" s="19">
        <f>D5</f>
        <v>122.04</v>
      </c>
      <c r="E6" s="19">
        <f>E5</f>
        <v>0</v>
      </c>
      <c r="F6" s="19"/>
    </row>
    <row r="7" ht="45" customHeight="1" spans="1:6">
      <c r="A7" s="19">
        <v>2100302</v>
      </c>
      <c r="B7" s="19" t="s">
        <v>35</v>
      </c>
      <c r="C7" s="19">
        <f>C5</f>
        <v>122.04</v>
      </c>
      <c r="D7" s="19">
        <f>D5</f>
        <v>122.04</v>
      </c>
      <c r="E7" s="19">
        <f>E5</f>
        <v>0</v>
      </c>
      <c r="F7" s="19"/>
    </row>
    <row r="8" ht="45" customHeight="1" spans="1:6">
      <c r="A8" s="19" t="s">
        <v>19</v>
      </c>
      <c r="B8" s="19" t="s">
        <v>19</v>
      </c>
      <c r="C8" s="19"/>
      <c r="D8" s="19"/>
      <c r="E8" s="19"/>
      <c r="F8" s="19"/>
    </row>
    <row r="9" ht="45" customHeight="1" spans="1:6">
      <c r="A9" s="19" t="s">
        <v>19</v>
      </c>
      <c r="B9" s="19" t="s">
        <v>19</v>
      </c>
      <c r="C9" s="19"/>
      <c r="D9" s="19"/>
      <c r="E9" s="19"/>
      <c r="F9" s="19"/>
    </row>
    <row r="10" ht="45" customHeight="1" spans="1:6">
      <c r="A10" s="19" t="s">
        <v>19</v>
      </c>
      <c r="B10" s="19" t="s">
        <v>19</v>
      </c>
      <c r="C10" s="19"/>
      <c r="D10" s="19"/>
      <c r="E10" s="19"/>
      <c r="F10" s="19"/>
    </row>
    <row r="11" ht="45" customHeight="1" spans="1:6">
      <c r="A11" s="19" t="s">
        <v>7</v>
      </c>
      <c r="B11" s="19" t="s">
        <v>19</v>
      </c>
      <c r="C11" s="19">
        <f>C5</f>
        <v>122.04</v>
      </c>
      <c r="D11" s="19">
        <f>D5</f>
        <v>122.04</v>
      </c>
      <c r="E11" s="19">
        <f>E5</f>
        <v>0</v>
      </c>
      <c r="F11" s="19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70" zoomScaleNormal="70" topLeftCell="A4" workbookViewId="0">
      <selection activeCell="H19" sqref="H19"/>
    </sheetView>
  </sheetViews>
  <sheetFormatPr defaultColWidth="9" defaultRowHeight="13.5"/>
  <cols>
    <col min="1" max="1" width="11" style="30" customWidth="1"/>
    <col min="2" max="2" width="11.5" style="30" customWidth="1"/>
    <col min="3" max="3" width="20" style="30" customWidth="1"/>
    <col min="4" max="4" width="18.375" style="30" customWidth="1"/>
    <col min="5" max="5" width="16.125" style="30" customWidth="1"/>
    <col min="6" max="6" width="21.625" style="30" customWidth="1"/>
    <col min="7" max="7" width="30.75" style="30" customWidth="1"/>
    <col min="8" max="8" width="17.625" style="30" customWidth="1"/>
    <col min="9" max="9" width="16.875" style="30" customWidth="1"/>
    <col min="10" max="10" width="14.625" style="30" customWidth="1"/>
    <col min="11" max="16384" width="9" style="30"/>
  </cols>
  <sheetData>
    <row r="1" ht="42.75" customHeight="1" spans="1:10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ht="21.6" customHeight="1" spans="1:10">
      <c r="A2" s="32" t="s">
        <v>31</v>
      </c>
      <c r="B2" s="32"/>
      <c r="C2" s="32"/>
      <c r="D2" s="32"/>
      <c r="E2" s="32"/>
      <c r="F2" s="32"/>
      <c r="G2" s="32"/>
      <c r="H2" s="32"/>
      <c r="I2" s="56" t="s">
        <v>2</v>
      </c>
      <c r="J2" s="56"/>
    </row>
    <row r="3" ht="33" customHeight="1" spans="1:10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ht="30.75" customHeight="1" spans="1:10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ht="30.75" customHeight="1" spans="1:10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ht="46.15" customHeight="1" spans="1:10">
      <c r="A6" s="35">
        <v>501</v>
      </c>
      <c r="B6" s="36"/>
      <c r="C6" s="37" t="s">
        <v>44</v>
      </c>
      <c r="D6" s="32">
        <v>112.03</v>
      </c>
      <c r="E6" s="37">
        <v>301</v>
      </c>
      <c r="F6" s="37"/>
      <c r="G6" s="37" t="s">
        <v>45</v>
      </c>
      <c r="H6" s="32">
        <v>112.03</v>
      </c>
      <c r="I6" s="37"/>
      <c r="J6" s="57"/>
    </row>
    <row r="7" ht="46.15" customHeight="1" spans="1:10">
      <c r="A7" s="38"/>
      <c r="B7" s="39" t="s">
        <v>46</v>
      </c>
      <c r="C7" s="40" t="s">
        <v>47</v>
      </c>
      <c r="D7" s="40">
        <f>SUM(H7:H9)</f>
        <v>78.51</v>
      </c>
      <c r="E7" s="40"/>
      <c r="F7" s="41" t="s">
        <v>46</v>
      </c>
      <c r="G7" s="37" t="s">
        <v>48</v>
      </c>
      <c r="H7" s="32">
        <v>13.81</v>
      </c>
      <c r="I7" s="37"/>
      <c r="J7" s="57"/>
    </row>
    <row r="8" ht="46.15" customHeight="1" spans="1:10">
      <c r="A8" s="42"/>
      <c r="B8" s="43"/>
      <c r="C8" s="44"/>
      <c r="D8" s="44"/>
      <c r="E8" s="44"/>
      <c r="F8" s="41" t="s">
        <v>49</v>
      </c>
      <c r="G8" s="37" t="s">
        <v>50</v>
      </c>
      <c r="H8" s="32">
        <v>59.54</v>
      </c>
      <c r="I8" s="37"/>
      <c r="J8" s="57"/>
    </row>
    <row r="9" ht="46.15" customHeight="1" spans="1:10">
      <c r="A9" s="42"/>
      <c r="B9" s="43"/>
      <c r="C9" s="44"/>
      <c r="D9" s="44"/>
      <c r="E9" s="44"/>
      <c r="F9" s="41" t="s">
        <v>51</v>
      </c>
      <c r="G9" s="37" t="s">
        <v>52</v>
      </c>
      <c r="H9" s="32">
        <v>5.16</v>
      </c>
      <c r="I9" s="37"/>
      <c r="J9" s="57"/>
    </row>
    <row r="10" ht="46.15" customHeight="1" spans="1:10">
      <c r="A10" s="38"/>
      <c r="B10" s="41" t="s">
        <v>49</v>
      </c>
      <c r="C10" s="37" t="s">
        <v>53</v>
      </c>
      <c r="D10" s="37">
        <f>SUM(H10:H13)</f>
        <v>20.64</v>
      </c>
      <c r="E10" s="37"/>
      <c r="F10" s="41" t="s">
        <v>54</v>
      </c>
      <c r="G10" s="45" t="s">
        <v>55</v>
      </c>
      <c r="H10" s="32">
        <v>12.66</v>
      </c>
      <c r="I10" s="37"/>
      <c r="J10" s="57"/>
    </row>
    <row r="11" ht="46.15" customHeight="1" spans="1:10">
      <c r="A11" s="42"/>
      <c r="B11" s="41"/>
      <c r="C11" s="37"/>
      <c r="D11" s="37"/>
      <c r="E11" s="37"/>
      <c r="F11" s="41" t="s">
        <v>56</v>
      </c>
      <c r="G11" s="45" t="s">
        <v>57</v>
      </c>
      <c r="H11" s="32">
        <v>5.07</v>
      </c>
      <c r="I11" s="37"/>
      <c r="J11" s="57"/>
    </row>
    <row r="12" ht="46.15" customHeight="1" spans="1:10">
      <c r="A12" s="42"/>
      <c r="B12" s="41"/>
      <c r="C12" s="37"/>
      <c r="D12" s="37"/>
      <c r="E12" s="37"/>
      <c r="F12" s="41" t="s">
        <v>58</v>
      </c>
      <c r="G12" s="46" t="s">
        <v>59</v>
      </c>
      <c r="H12" s="32">
        <v>1.9</v>
      </c>
      <c r="I12" s="37"/>
      <c r="J12" s="57"/>
    </row>
    <row r="13" ht="46.15" customHeight="1" spans="1:10">
      <c r="A13" s="42"/>
      <c r="B13" s="41"/>
      <c r="C13" s="37"/>
      <c r="D13" s="37"/>
      <c r="E13" s="37"/>
      <c r="F13" s="41" t="s">
        <v>60</v>
      </c>
      <c r="G13" s="37" t="s">
        <v>61</v>
      </c>
      <c r="H13" s="32">
        <v>1.01</v>
      </c>
      <c r="I13" s="37"/>
      <c r="J13" s="57"/>
    </row>
    <row r="14" ht="46.15" customHeight="1" spans="1:10">
      <c r="A14" s="47"/>
      <c r="B14" s="41" t="s">
        <v>51</v>
      </c>
      <c r="C14" s="37" t="s">
        <v>62</v>
      </c>
      <c r="D14" s="37">
        <f>H14</f>
        <v>8.8</v>
      </c>
      <c r="E14" s="37"/>
      <c r="F14" s="41">
        <v>13</v>
      </c>
      <c r="G14" s="37" t="s">
        <v>62</v>
      </c>
      <c r="H14" s="32">
        <v>8.8</v>
      </c>
      <c r="I14" s="37"/>
      <c r="J14" s="57"/>
    </row>
    <row r="15" ht="46.15" customHeight="1" spans="1:10">
      <c r="A15" s="38"/>
      <c r="B15" s="39" t="s">
        <v>63</v>
      </c>
      <c r="C15" s="48" t="s">
        <v>64</v>
      </c>
      <c r="D15" s="40">
        <f>SUM(H15:H17)</f>
        <v>4.08</v>
      </c>
      <c r="E15" s="40"/>
      <c r="F15" s="41" t="s">
        <v>63</v>
      </c>
      <c r="G15" s="37" t="s">
        <v>65</v>
      </c>
      <c r="H15" s="32">
        <v>3</v>
      </c>
      <c r="I15" s="37"/>
      <c r="J15" s="57"/>
    </row>
    <row r="16" ht="46.15" customHeight="1" spans="1:10">
      <c r="A16" s="42"/>
      <c r="B16" s="43"/>
      <c r="C16" s="49"/>
      <c r="D16" s="44"/>
      <c r="E16" s="44"/>
      <c r="F16" s="37">
        <v>99</v>
      </c>
      <c r="G16" s="50" t="s">
        <v>66</v>
      </c>
      <c r="H16" s="32">
        <v>1.08</v>
      </c>
      <c r="I16" s="37"/>
      <c r="J16" s="57"/>
    </row>
    <row r="17" ht="46.15" customHeight="1" spans="1:10">
      <c r="A17" s="51"/>
      <c r="B17" s="52"/>
      <c r="C17" s="53"/>
      <c r="D17" s="54"/>
      <c r="E17" s="54"/>
      <c r="F17" s="37">
        <v>99</v>
      </c>
      <c r="G17" s="37" t="s">
        <v>64</v>
      </c>
      <c r="H17" s="32">
        <v>0</v>
      </c>
      <c r="I17" s="37"/>
      <c r="J17" s="57"/>
    </row>
    <row r="18" ht="46.15" customHeight="1" spans="1:10">
      <c r="A18" s="42" t="s">
        <v>67</v>
      </c>
      <c r="B18" s="43"/>
      <c r="C18" s="49" t="s">
        <v>68</v>
      </c>
      <c r="D18" s="44">
        <f>I18</f>
        <v>10.01</v>
      </c>
      <c r="E18" s="44">
        <v>302</v>
      </c>
      <c r="F18" s="40"/>
      <c r="G18" s="49" t="s">
        <v>68</v>
      </c>
      <c r="H18" s="32"/>
      <c r="I18" s="58">
        <f>SUM(I19:I29)</f>
        <v>10.01</v>
      </c>
      <c r="J18" s="57"/>
    </row>
    <row r="19" ht="46.15" customHeight="1" spans="1:10">
      <c r="A19" s="42"/>
      <c r="B19" s="43" t="s">
        <v>69</v>
      </c>
      <c r="C19" s="49" t="s">
        <v>70</v>
      </c>
      <c r="D19" s="44">
        <f>SUM(I19:I29)</f>
        <v>10.01</v>
      </c>
      <c r="E19" s="44"/>
      <c r="F19" s="40">
        <v>1</v>
      </c>
      <c r="G19" s="37" t="s">
        <v>71</v>
      </c>
      <c r="H19" s="32"/>
      <c r="I19" s="58">
        <v>2.52</v>
      </c>
      <c r="J19" s="57"/>
    </row>
    <row r="20" ht="46.15" customHeight="1" spans="1:10">
      <c r="A20" s="42"/>
      <c r="B20" s="43"/>
      <c r="C20" s="49"/>
      <c r="D20" s="44"/>
      <c r="E20" s="44"/>
      <c r="F20" s="44">
        <v>2</v>
      </c>
      <c r="G20" s="37" t="s">
        <v>72</v>
      </c>
      <c r="H20" s="32"/>
      <c r="I20" s="58">
        <v>0.42</v>
      </c>
      <c r="J20" s="57"/>
    </row>
    <row r="21" ht="46.15" customHeight="1" spans="1:10">
      <c r="A21" s="42"/>
      <c r="B21" s="43"/>
      <c r="C21" s="49"/>
      <c r="D21" s="44"/>
      <c r="E21" s="44"/>
      <c r="F21" s="44">
        <v>7</v>
      </c>
      <c r="G21" s="37" t="s">
        <v>73</v>
      </c>
      <c r="H21" s="32"/>
      <c r="I21" s="58">
        <v>0.17</v>
      </c>
      <c r="J21" s="57"/>
    </row>
    <row r="22" ht="46.15" customHeight="1" spans="1:10">
      <c r="A22" s="42"/>
      <c r="B22" s="43"/>
      <c r="C22" s="49"/>
      <c r="D22" s="44"/>
      <c r="E22" s="44"/>
      <c r="F22" s="44">
        <v>11</v>
      </c>
      <c r="G22" s="37" t="s">
        <v>74</v>
      </c>
      <c r="H22" s="32"/>
      <c r="I22" s="58">
        <v>1.68</v>
      </c>
      <c r="J22" s="57"/>
    </row>
    <row r="23" ht="46.15" customHeight="1" spans="1:10">
      <c r="A23" s="42"/>
      <c r="B23" s="43"/>
      <c r="C23" s="49"/>
      <c r="D23" s="44"/>
      <c r="E23" s="44"/>
      <c r="F23" s="44">
        <v>13</v>
      </c>
      <c r="G23" s="37" t="s">
        <v>75</v>
      </c>
      <c r="H23" s="32"/>
      <c r="I23" s="58">
        <v>0</v>
      </c>
      <c r="J23" s="57"/>
    </row>
    <row r="24" ht="46.15" customHeight="1" spans="1:10">
      <c r="A24" s="42"/>
      <c r="B24" s="43"/>
      <c r="C24" s="49"/>
      <c r="D24" s="44"/>
      <c r="E24" s="44"/>
      <c r="F24" s="44">
        <v>16</v>
      </c>
      <c r="G24" s="37" t="s">
        <v>76</v>
      </c>
      <c r="H24" s="32"/>
      <c r="I24" s="58">
        <v>0.67</v>
      </c>
      <c r="J24" s="57"/>
    </row>
    <row r="25" ht="46.15" customHeight="1" spans="1:10">
      <c r="A25" s="42"/>
      <c r="B25" s="43"/>
      <c r="C25" s="49"/>
      <c r="D25" s="44"/>
      <c r="E25" s="44"/>
      <c r="F25" s="44">
        <v>17</v>
      </c>
      <c r="G25" s="37" t="s">
        <v>77</v>
      </c>
      <c r="H25" s="32"/>
      <c r="I25" s="58">
        <v>0.42</v>
      </c>
      <c r="J25" s="57"/>
    </row>
    <row r="26" ht="46.15" customHeight="1" spans="1:10">
      <c r="A26" s="42"/>
      <c r="B26" s="43"/>
      <c r="C26" s="49"/>
      <c r="D26" s="44"/>
      <c r="E26" s="44"/>
      <c r="F26" s="44">
        <v>28</v>
      </c>
      <c r="G26" s="37" t="s">
        <v>78</v>
      </c>
      <c r="H26" s="32"/>
      <c r="I26" s="58">
        <v>1.57</v>
      </c>
      <c r="J26" s="57"/>
    </row>
    <row r="27" ht="46.15" customHeight="1" spans="1:10">
      <c r="A27" s="42"/>
      <c r="B27" s="43"/>
      <c r="C27" s="49"/>
      <c r="D27" s="44"/>
      <c r="E27" s="44"/>
      <c r="F27" s="44">
        <v>29</v>
      </c>
      <c r="G27" s="32" t="s">
        <v>79</v>
      </c>
      <c r="H27" s="32"/>
      <c r="I27" s="58">
        <v>0.04</v>
      </c>
      <c r="J27" s="57"/>
    </row>
    <row r="28" ht="46.15" customHeight="1" spans="1:10">
      <c r="A28" s="42"/>
      <c r="B28" s="43"/>
      <c r="C28" s="49"/>
      <c r="D28" s="44"/>
      <c r="E28" s="44"/>
      <c r="F28" s="44">
        <v>31</v>
      </c>
      <c r="G28" s="37" t="s">
        <v>80</v>
      </c>
      <c r="H28" s="32"/>
      <c r="I28" s="58">
        <v>2.1</v>
      </c>
      <c r="J28" s="57"/>
    </row>
    <row r="29" ht="46.15" customHeight="1" spans="1:10">
      <c r="A29" s="51"/>
      <c r="B29" s="52"/>
      <c r="C29" s="53"/>
      <c r="D29" s="54"/>
      <c r="E29" s="54"/>
      <c r="F29" s="54">
        <v>99</v>
      </c>
      <c r="G29" s="37" t="s">
        <v>81</v>
      </c>
      <c r="H29" s="32"/>
      <c r="I29" s="58">
        <v>0.42</v>
      </c>
      <c r="J29" s="57"/>
    </row>
    <row r="30" ht="46.15" customHeight="1" spans="1:10">
      <c r="A30" s="51" t="s">
        <v>82</v>
      </c>
      <c r="B30" s="52" t="s">
        <v>63</v>
      </c>
      <c r="C30" s="53" t="s">
        <v>83</v>
      </c>
      <c r="D30" s="54">
        <f>I30</f>
        <v>0</v>
      </c>
      <c r="E30" s="54">
        <v>509</v>
      </c>
      <c r="F30" s="54">
        <v>99</v>
      </c>
      <c r="G30" s="37" t="s">
        <v>84</v>
      </c>
      <c r="H30" s="32"/>
      <c r="I30" s="58">
        <v>0</v>
      </c>
      <c r="J30" s="57"/>
    </row>
    <row r="31" ht="46.15" customHeight="1" spans="1:10">
      <c r="A31" s="55"/>
      <c r="B31" s="37" t="s">
        <v>7</v>
      </c>
      <c r="C31" s="37"/>
      <c r="D31" s="37">
        <f>SUM(D6,D18,D30)</f>
        <v>122.04</v>
      </c>
      <c r="E31" s="37"/>
      <c r="F31" s="37"/>
      <c r="G31" s="55"/>
      <c r="H31" s="32">
        <f>SUM(H6,I18,I30)</f>
        <v>122.04</v>
      </c>
      <c r="I31" s="32"/>
      <c r="J31" s="57"/>
    </row>
    <row r="32" spans="9:9">
      <c r="I32" s="23"/>
    </row>
    <row r="33" spans="9:9">
      <c r="I33" s="23"/>
    </row>
    <row r="34" spans="9:9">
      <c r="I34" s="23"/>
    </row>
    <row r="35" spans="9:9">
      <c r="I35" s="23"/>
    </row>
    <row r="36" spans="9:9">
      <c r="I36" s="23"/>
    </row>
    <row r="37" spans="9:9">
      <c r="I37" s="23"/>
    </row>
    <row r="38" spans="9:9">
      <c r="I38" s="23"/>
    </row>
    <row r="39" spans="9:9">
      <c r="I39" s="23"/>
    </row>
    <row r="40" spans="9:9">
      <c r="I40" s="23"/>
    </row>
    <row r="41" spans="9:9">
      <c r="I41" s="23"/>
    </row>
    <row r="42" spans="9:9">
      <c r="I42" s="23"/>
    </row>
    <row r="43" spans="9:9">
      <c r="I43" s="23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D8" sqref="D8"/>
    </sheetView>
  </sheetViews>
  <sheetFormatPr defaultColWidth="9" defaultRowHeight="13.5"/>
  <cols>
    <col min="1" max="18" width="6.875" customWidth="1"/>
  </cols>
  <sheetData>
    <row r="1" ht="30" customHeight="1" spans="1:18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0.45" customHeight="1" spans="1:18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ht="49.15" customHeight="1" spans="1:18">
      <c r="A3" s="26" t="s">
        <v>86</v>
      </c>
      <c r="B3" s="26"/>
      <c r="C3" s="26"/>
      <c r="D3" s="26"/>
      <c r="E3" s="26"/>
      <c r="F3" s="26"/>
      <c r="G3" s="26" t="s">
        <v>87</v>
      </c>
      <c r="H3" s="26"/>
      <c r="I3" s="26"/>
      <c r="J3" s="26"/>
      <c r="K3" s="26"/>
      <c r="L3" s="26"/>
      <c r="M3" s="26" t="s">
        <v>88</v>
      </c>
      <c r="N3" s="26"/>
      <c r="O3" s="26"/>
      <c r="P3" s="26"/>
      <c r="Q3" s="26"/>
      <c r="R3" s="26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>
        <f>B6+C6</f>
        <v>2.62</v>
      </c>
      <c r="B6" s="6">
        <v>0</v>
      </c>
      <c r="C6" s="6">
        <f>D6+E6+F6</f>
        <v>2.62</v>
      </c>
      <c r="D6" s="6">
        <v>0</v>
      </c>
      <c r="E6" s="6">
        <v>0.56</v>
      </c>
      <c r="F6" s="6">
        <v>2.06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9">
        <f>SUM(N6,O6)</f>
        <v>2.52</v>
      </c>
      <c r="N6" s="9">
        <v>0</v>
      </c>
      <c r="O6" s="29">
        <f>SUM(P6:R6)</f>
        <v>2.52</v>
      </c>
      <c r="P6" s="9">
        <v>0</v>
      </c>
      <c r="Q6" s="9">
        <v>2.1</v>
      </c>
      <c r="R6" s="9">
        <v>0.42</v>
      </c>
    </row>
    <row r="7" ht="43.5" customHeight="1" spans="1: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ht="43.5" customHeight="1" spans="1:1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43.5" customHeight="1" spans="1:1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ht="43.5" customHeight="1" spans="1: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ht="18.75" spans="1:12">
      <c r="A11" s="28" t="s">
        <v>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ht="18.75" spans="1:12">
      <c r="A12" s="14" t="s">
        <v>94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1" t="s">
        <v>95</v>
      </c>
      <c r="B1" s="11"/>
      <c r="C1" s="11"/>
      <c r="D1" s="11"/>
      <c r="E1" s="11"/>
      <c r="F1" s="11"/>
    </row>
    <row r="2" ht="21" customHeight="1" spans="1:6">
      <c r="A2" s="21" t="s">
        <v>96</v>
      </c>
      <c r="E2" s="4" t="s">
        <v>2</v>
      </c>
      <c r="F2" s="4"/>
    </row>
    <row r="3" ht="40.5" customHeight="1" spans="1:6">
      <c r="A3" s="22" t="s">
        <v>28</v>
      </c>
      <c r="B3" s="22" t="s">
        <v>97</v>
      </c>
      <c r="C3" s="22" t="s">
        <v>98</v>
      </c>
      <c r="D3" s="22" t="s">
        <v>99</v>
      </c>
      <c r="E3" s="22"/>
      <c r="F3" s="22"/>
    </row>
    <row r="4" ht="31.5" customHeight="1" spans="1:6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3" t="s">
        <v>100</v>
      </c>
      <c r="H20" s="23"/>
      <c r="I20" s="23"/>
      <c r="J20" s="23"/>
    </row>
    <row r="21" ht="18.75" spans="1:6">
      <c r="A21" s="14" t="s">
        <v>93</v>
      </c>
      <c r="B21" s="14"/>
      <c r="C21" s="14"/>
      <c r="D21" s="14"/>
      <c r="E21" s="14"/>
      <c r="F21" s="14"/>
    </row>
    <row r="22" ht="18.75" spans="1:6">
      <c r="A22" s="14" t="s">
        <v>101</v>
      </c>
      <c r="B22" s="14"/>
      <c r="C22" s="14"/>
      <c r="D22" s="14"/>
      <c r="E22" s="14"/>
      <c r="F22" s="14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1" sqref="C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1" t="s">
        <v>102</v>
      </c>
      <c r="B1" s="11"/>
      <c r="C1" s="11"/>
      <c r="D1" s="11"/>
    </row>
    <row r="2" ht="21.6" customHeight="1" spans="1:4">
      <c r="A2" s="16"/>
      <c r="D2" s="17" t="s">
        <v>2</v>
      </c>
    </row>
    <row r="3" ht="28.15" customHeight="1" spans="1:4">
      <c r="A3" s="18" t="s">
        <v>3</v>
      </c>
      <c r="B3" s="18"/>
      <c r="C3" s="18" t="s">
        <v>4</v>
      </c>
      <c r="D3" s="18"/>
    </row>
    <row r="4" ht="28.15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28.15" customHeight="1" spans="1:4">
      <c r="A5" s="20" t="s">
        <v>103</v>
      </c>
      <c r="B5" s="19">
        <f>表一财政拨款收支总表!B5</f>
        <v>122.04</v>
      </c>
      <c r="C5" s="20" t="s">
        <v>104</v>
      </c>
      <c r="D5" s="19"/>
    </row>
    <row r="6" ht="28.15" customHeight="1" spans="1:4">
      <c r="A6" s="20" t="s">
        <v>105</v>
      </c>
      <c r="B6" s="19"/>
      <c r="C6" s="20" t="s">
        <v>106</v>
      </c>
      <c r="D6" s="19"/>
    </row>
    <row r="7" ht="28.15" customHeight="1" spans="1:4">
      <c r="A7" s="20" t="s">
        <v>107</v>
      </c>
      <c r="B7" s="19"/>
      <c r="C7" s="20" t="s">
        <v>108</v>
      </c>
      <c r="D7" s="19"/>
    </row>
    <row r="8" ht="28.15" customHeight="1" spans="1:4">
      <c r="A8" s="20" t="s">
        <v>109</v>
      </c>
      <c r="B8" s="19"/>
      <c r="C8" s="20" t="s">
        <v>110</v>
      </c>
      <c r="D8" s="19"/>
    </row>
    <row r="9" ht="28.15" customHeight="1" spans="1:4">
      <c r="A9" s="20" t="s">
        <v>111</v>
      </c>
      <c r="B9" s="19"/>
      <c r="C9" s="20" t="s">
        <v>112</v>
      </c>
      <c r="D9" s="19"/>
    </row>
    <row r="10" ht="28.15" customHeight="1" spans="1:4">
      <c r="A10" s="19"/>
      <c r="B10" s="19"/>
      <c r="C10" s="20" t="s">
        <v>113</v>
      </c>
      <c r="D10" s="19"/>
    </row>
    <row r="11" ht="28.15" customHeight="1" spans="1:4">
      <c r="A11" s="19"/>
      <c r="B11" s="19"/>
      <c r="C11" s="20" t="s">
        <v>114</v>
      </c>
      <c r="D11" s="19">
        <v>122.04</v>
      </c>
    </row>
    <row r="12" ht="28.15" customHeight="1" spans="1:4">
      <c r="A12" s="19"/>
      <c r="B12" s="19"/>
      <c r="C12" s="20" t="s">
        <v>19</v>
      </c>
      <c r="D12" s="19"/>
    </row>
    <row r="13" ht="28.15" customHeight="1" spans="1:4">
      <c r="A13" s="19" t="s">
        <v>115</v>
      </c>
      <c r="B13" s="19">
        <f>B5</f>
        <v>122.04</v>
      </c>
      <c r="C13" s="19" t="s">
        <v>116</v>
      </c>
      <c r="D13" s="19">
        <f>B5</f>
        <v>122.04</v>
      </c>
    </row>
    <row r="14" ht="28.15" customHeight="1" spans="1:4">
      <c r="A14" s="20" t="s">
        <v>117</v>
      </c>
      <c r="B14" s="19"/>
      <c r="C14" s="19"/>
      <c r="D14" s="19"/>
    </row>
    <row r="15" ht="28.15" customHeight="1" spans="1:4">
      <c r="A15" s="20" t="s">
        <v>118</v>
      </c>
      <c r="B15" s="20"/>
      <c r="C15" s="20" t="s">
        <v>119</v>
      </c>
      <c r="D15" s="19"/>
    </row>
    <row r="16" ht="28.15" customHeight="1" spans="1:4">
      <c r="A16" s="19"/>
      <c r="B16" s="19"/>
      <c r="C16" s="19"/>
      <c r="D16" s="19"/>
    </row>
    <row r="17" ht="28.15" customHeight="1" spans="1:4">
      <c r="A17" s="19" t="s">
        <v>21</v>
      </c>
      <c r="B17" s="19">
        <f>B5</f>
        <v>122.04</v>
      </c>
      <c r="C17" s="19" t="s">
        <v>22</v>
      </c>
      <c r="D17" s="19">
        <f>B17</f>
        <v>122.04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customHeight="1" spans="1:12">
      <c r="A2" s="12" t="s">
        <v>121</v>
      </c>
      <c r="K2" s="15" t="s">
        <v>2</v>
      </c>
      <c r="L2" s="15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122.04</v>
      </c>
      <c r="D5" s="7"/>
      <c r="E5" s="7">
        <f>C5</f>
        <v>122.04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122.04</v>
      </c>
      <c r="D6" s="7"/>
      <c r="E6" s="7">
        <f>C6</f>
        <v>122.04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122.04</v>
      </c>
      <c r="D7" s="7"/>
      <c r="E7" s="7">
        <f>C7</f>
        <v>122.04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122.04</v>
      </c>
      <c r="D14" s="7"/>
      <c r="E14" s="7">
        <f>E5</f>
        <v>122.04</v>
      </c>
      <c r="F14" s="6"/>
      <c r="G14" s="6"/>
      <c r="H14" s="6"/>
      <c r="I14" s="6"/>
      <c r="J14" s="6"/>
      <c r="K14" s="6"/>
      <c r="L14" s="6"/>
    </row>
    <row r="15" customHeight="1" spans="1:6">
      <c r="A15" s="13" t="s">
        <v>93</v>
      </c>
      <c r="B15" s="13"/>
      <c r="C15" s="13"/>
      <c r="D15" s="13"/>
      <c r="E15" s="13"/>
      <c r="F15" s="13"/>
    </row>
    <row r="16" customHeight="1" spans="1:6">
      <c r="A16" s="14" t="s">
        <v>131</v>
      </c>
      <c r="B16" s="14"/>
      <c r="C16" s="14"/>
      <c r="D16" s="14"/>
      <c r="E16" s="14"/>
      <c r="F16" s="14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8" sqref="C8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122.04</v>
      </c>
      <c r="D5" s="7">
        <f>表二一般公共预算支出表!D5</f>
        <v>122.04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122.04</v>
      </c>
      <c r="D6" s="7">
        <f>表二一般公共预算支出表!D6</f>
        <v>122.04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122.04</v>
      </c>
      <c r="D7" s="7">
        <f>表二一般公共预算支出表!D7</f>
        <v>122.04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122.04</v>
      </c>
      <c r="D17" s="7">
        <f>D5</f>
        <v>122.04</v>
      </c>
      <c r="E17" s="8">
        <f>E5</f>
        <v>0</v>
      </c>
      <c r="F17" s="6"/>
      <c r="G17" s="6"/>
      <c r="H17" s="6"/>
    </row>
    <row r="18" spans="5:5">
      <c r="E18" s="10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