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<sst xmlns="http://schemas.openxmlformats.org/spreadsheetml/2006/main" count="268" uniqueCount="150">
  <si>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</si>
  <si>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</si>
  <si>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</si>
  <si>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</si>
  <si>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</si>
  <si>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</si>
  <si>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</si>
  <si>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</si>
  <si>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</si>
  <si>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</si>
  <si>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</si>
  <si>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</si>
  <si>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</si>
  <si>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</si>
  <si>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</si>
  <si>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</si>
  <si>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</si>
  <si>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</si>
  <si>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（四）住房保障支出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</si>
  <si>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</si>
  <si>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</si>
  <si>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</si>
  <si>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</si>
  <si>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</si>
  <si>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</si>
  <si>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</si>
  <si>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</si>
  <si>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</si>
  <si>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</si>
  <si>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</si>
  <si>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</si>
  <si>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</si>
  <si>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</si>
  <si>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</si>
  <si>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党委办公厅（室）及相关机构事务</t>
  </si>
  <si>
    <t>专项业务</t>
  </si>
  <si>
    <t>其他党委办公厅（室）及相关机构事务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</si>
  <si>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</si>
  <si>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</si>
  <si>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</si>
  <si>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</si>
  <si>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</si>
  <si>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</si>
  <si>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</si>
  <si>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</si>
  <si>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</si>
  <si>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</si>
  <si>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</si>
  <si>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</si>
  <si>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</si>
  <si>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</si>
  <si>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2021年政法委年初预算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</si>
  <si>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</si>
  <si>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</si>
  <si>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</si>
  <si>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</si>
  <si>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</si>
  <si>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</si>
  <si>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</si>
  <si>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</si>
  <si>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</si>
  <si>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</si>
  <si>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</si>
  <si>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</si>
  <si>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</si>
  <si>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</si>
  <si>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</si>
  <si>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</si>
  <si>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</si>
  <si>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</si>
  <si>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</si>
  <si>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</si>
  <si>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</si>
  <si>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</si>
  <si>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</si>
  <si>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</si>
  <si>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</si>
  <si>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</si>
  <si>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</si>
  <si>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</si>
  <si>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</si>
  <si>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</si>
  <si>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</si>
  <si>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</si>
  <si>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</si>
  <si>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</si>
  <si>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</si>
  <si>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</si>
  <si>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</si>
  <si>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</si>
  <si>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</si>
  <si>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</si>
  <si>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</si>
  <si>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</si>
  <si>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</si>
  <si>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</si>
  <si>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</si>
  <si>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</si>
  <si>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</si>
  <si>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</si>
  <si>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</si>
  <si>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综治经费</t>
  </si>
  <si>
    <t>…</t>
  </si>
  <si>
    <t>一般公共预算“三公”经费支出表</t>
  </si>
  <si>
    <t xml:space="preserve"> 2020年预算数</t>
  </si>
  <si>
    <t>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</si>
  <si>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</si>
  <si>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</si>
  <si>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</si>
  <si>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</si>
  <si>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</si>
  <si>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</si>
  <si>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</si>
  <si>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</si>
  <si>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</si>
  <si>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</si>
  <si>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</si>
  <si>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</si>
  <si>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</si>
  <si>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</si>
  <si>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</si>
  <si>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</si>
  <si>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一、一般公共服务支出</t>
  </si>
  <si>
    <t>二、政府性基金预算拨款收入</t>
  </si>
  <si>
    <t>二、社会保障和就业支出</t>
  </si>
  <si>
    <t>三、事业收入</t>
  </si>
  <si>
    <t>三、卫生健康支出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</si>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</sst>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8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11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7" fontId="70" fillId="0" borderId="11" xfId="0" applyNumberFormat="1" applyFont="1" applyFill="1" applyBorder="1" applyAlignment="1">
      <alignment horizontal="center" vertical="center"/>
    </xf>
    <xf numFmtId="177" fontId="70" fillId="33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1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9" sqref="D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>
      <c r="A2" s="61" t="s">
        <v>1</v>
      </c>
      <c r="B2" s="62"/>
      <c r="C2" s="62"/>
      <c r="D2" s="62"/>
      <c r="E2" s="63" t="s">
        <v>2</v>
      </c>
      <c r="F2" s="63"/>
    </row>
    <row r="3" spans="1:6" ht="29.25" customHeight="1">
      <c r="A3" s="64" t="s">
        <v>3</v>
      </c>
      <c r="B3" s="65"/>
      <c r="C3" s="64" t="s">
        <v>4</v>
      </c>
      <c r="D3" s="66"/>
      <c r="E3" s="66"/>
      <c r="F3" s="65"/>
    </row>
    <row r="4" spans="1:6" ht="24.75" customHeight="1">
      <c r="A4" s="19" t="s">
        <v>5</v>
      </c>
      <c r="B4" s="19" t="s">
        <v>6</v>
      </c>
      <c r="C4" s="19" t="s">
        <v>5</v>
      </c>
      <c r="D4" s="19" t="s">
        <v>7</v>
      </c>
      <c r="E4" s="67" t="s">
        <v>8</v>
      </c>
      <c r="F4" s="67" t="s">
        <v>9</v>
      </c>
    </row>
    <row r="5" spans="1:6" ht="33.75" customHeight="1">
      <c r="A5" s="20" t="s">
        <v>10</v>
      </c>
      <c r="B5" s="22">
        <v>251.55</v>
      </c>
      <c r="C5" s="11" t="s">
        <v>11</v>
      </c>
      <c r="D5" s="22">
        <v>251.55</v>
      </c>
      <c r="E5" s="22">
        <v>251.55</v>
      </c>
      <c r="F5" s="11"/>
    </row>
    <row r="6" spans="1:6" ht="33.75" customHeight="1">
      <c r="A6" s="68" t="s">
        <v>12</v>
      </c>
      <c r="B6" s="22">
        <v>251.55</v>
      </c>
      <c r="C6" s="21" t="s">
        <v>13</v>
      </c>
      <c r="D6" s="22">
        <v>209.09</v>
      </c>
      <c r="E6" s="22">
        <v>209.09</v>
      </c>
      <c r="F6" s="11"/>
    </row>
    <row r="7" spans="1:6" ht="33.75" customHeight="1">
      <c r="A7" s="68" t="s">
        <v>14</v>
      </c>
      <c r="B7" s="22"/>
      <c r="C7" s="21" t="s">
        <v>15</v>
      </c>
      <c r="D7" s="22">
        <v>16.7</v>
      </c>
      <c r="E7" s="22">
        <v>16.7</v>
      </c>
      <c r="F7" s="11"/>
    </row>
    <row r="8" spans="1:6" ht="33.75" customHeight="1">
      <c r="A8" s="68"/>
      <c r="B8" s="22"/>
      <c r="C8" s="21" t="s">
        <v>16</v>
      </c>
      <c r="D8" s="22">
        <v>11.33</v>
      </c>
      <c r="E8" s="22">
        <v>11.33</v>
      </c>
      <c r="F8" s="11"/>
    </row>
    <row r="9" spans="1:6" ht="33.75" customHeight="1">
      <c r="A9" s="68" t="s">
        <v>17</v>
      </c>
      <c r="B9" s="22"/>
      <c r="C9" s="21" t="s">
        <v>18</v>
      </c>
      <c r="D9" s="22">
        <v>14.43</v>
      </c>
      <c r="E9" s="22">
        <v>14.43</v>
      </c>
      <c r="F9" s="11"/>
    </row>
    <row r="10" spans="1:6" ht="33.75" customHeight="1">
      <c r="A10" s="68" t="s">
        <v>12</v>
      </c>
      <c r="B10" s="22"/>
      <c r="C10" s="21"/>
      <c r="D10" s="22"/>
      <c r="E10" s="22"/>
      <c r="F10" s="11"/>
    </row>
    <row r="11" spans="1:6" ht="33.75" customHeight="1">
      <c r="A11" s="68" t="s">
        <v>14</v>
      </c>
      <c r="B11" s="22"/>
      <c r="C11" s="68" t="s">
        <v>19</v>
      </c>
      <c r="D11" s="22"/>
      <c r="E11" s="22"/>
      <c r="F11" s="11"/>
    </row>
    <row r="12" spans="1:6" ht="33.75" customHeight="1">
      <c r="A12" s="69"/>
      <c r="B12" s="22"/>
      <c r="C12" s="68"/>
      <c r="D12" s="22"/>
      <c r="E12" s="22"/>
      <c r="F12" s="11"/>
    </row>
    <row r="13" spans="1:6" ht="33.75" customHeight="1">
      <c r="A13" s="69"/>
      <c r="B13" s="22"/>
      <c r="C13" s="68" t="s">
        <v>20</v>
      </c>
      <c r="D13" s="22"/>
      <c r="E13" s="22"/>
      <c r="F13" s="11"/>
    </row>
    <row r="14" spans="1:6" ht="33.75" customHeight="1">
      <c r="A14" s="69"/>
      <c r="B14" s="22"/>
      <c r="C14" s="69"/>
      <c r="D14" s="22"/>
      <c r="E14" s="22"/>
      <c r="F14" s="11"/>
    </row>
    <row r="15" spans="1:6" ht="33.75" customHeight="1">
      <c r="A15" s="69" t="s">
        <v>21</v>
      </c>
      <c r="B15" s="22">
        <f>B5+B9</f>
        <v>251.55</v>
      </c>
      <c r="C15" s="69" t="s">
        <v>22</v>
      </c>
      <c r="D15" s="22">
        <v>251.55</v>
      </c>
      <c r="E15" s="22">
        <v>251.55</v>
      </c>
      <c r="F15" s="11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3">
      <selection activeCell="C21" sqref="C2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5"/>
      <c r="B1" s="3"/>
      <c r="C1" s="1" t="s">
        <v>23</v>
      </c>
      <c r="D1" s="3"/>
      <c r="E1" s="3"/>
      <c r="F1" s="3"/>
    </row>
    <row r="2" spans="1:6" ht="16.5" customHeight="1">
      <c r="A2" s="56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10">
        <v>201</v>
      </c>
      <c r="B5" s="11" t="s">
        <v>33</v>
      </c>
      <c r="C5" s="12">
        <f>D5+E5</f>
        <v>209.09</v>
      </c>
      <c r="D5" s="22">
        <f>SUM(D6)</f>
        <v>144.09</v>
      </c>
      <c r="E5" s="22">
        <f>SUM(E6)</f>
        <v>65</v>
      </c>
      <c r="F5" s="11"/>
    </row>
    <row r="6" spans="1:6" ht="45" customHeight="1">
      <c r="A6" s="10">
        <v>20131</v>
      </c>
      <c r="B6" s="11" t="s">
        <v>34</v>
      </c>
      <c r="C6" s="11">
        <f>SUM(C7,C8)</f>
        <v>209.09</v>
      </c>
      <c r="D6" s="11">
        <f>SUM(D7,D8)</f>
        <v>144.09</v>
      </c>
      <c r="E6" s="11">
        <f>SUM(E7,E8)</f>
        <v>65</v>
      </c>
      <c r="F6" s="11"/>
    </row>
    <row r="7" spans="1:6" ht="45" customHeight="1">
      <c r="A7" s="10">
        <v>2013105</v>
      </c>
      <c r="B7" s="11" t="s">
        <v>35</v>
      </c>
      <c r="C7" s="11">
        <v>65</v>
      </c>
      <c r="D7" s="11"/>
      <c r="E7" s="57">
        <v>65</v>
      </c>
      <c r="F7" s="11"/>
    </row>
    <row r="8" spans="1:6" ht="45" customHeight="1">
      <c r="A8" s="10">
        <v>2013199</v>
      </c>
      <c r="B8" s="11" t="s">
        <v>36</v>
      </c>
      <c r="C8" s="11">
        <v>144.09</v>
      </c>
      <c r="D8" s="11">
        <v>144.09</v>
      </c>
      <c r="E8" s="57"/>
      <c r="F8" s="11"/>
    </row>
    <row r="9" spans="1:6" ht="45" customHeight="1">
      <c r="A9" s="10">
        <v>208</v>
      </c>
      <c r="B9" s="13" t="s">
        <v>37</v>
      </c>
      <c r="C9" s="11">
        <f>SUM(C10,C12)</f>
        <v>16.7</v>
      </c>
      <c r="D9" s="11">
        <f>SUM(D10,D12)</f>
        <v>16.7</v>
      </c>
      <c r="E9" s="57"/>
      <c r="F9" s="11"/>
    </row>
    <row r="10" spans="1:6" ht="45" customHeight="1">
      <c r="A10" s="10">
        <v>20805</v>
      </c>
      <c r="B10" s="13" t="s">
        <v>38</v>
      </c>
      <c r="C10" s="11">
        <f>SUM(C11)</f>
        <v>16.49</v>
      </c>
      <c r="D10" s="11">
        <v>16.49</v>
      </c>
      <c r="E10" s="57"/>
      <c r="F10" s="11"/>
    </row>
    <row r="11" spans="1:6" ht="45" customHeight="1">
      <c r="A11" s="10">
        <v>2080505</v>
      </c>
      <c r="B11" s="13" t="s">
        <v>39</v>
      </c>
      <c r="C11" s="11">
        <v>16.49</v>
      </c>
      <c r="D11" s="11">
        <v>16.49</v>
      </c>
      <c r="E11" s="57"/>
      <c r="F11" s="11"/>
    </row>
    <row r="12" spans="1:6" ht="45" customHeight="1">
      <c r="A12" s="10">
        <v>20827</v>
      </c>
      <c r="B12" s="13" t="s">
        <v>40</v>
      </c>
      <c r="C12" s="11">
        <v>0.21</v>
      </c>
      <c r="D12" s="11">
        <v>0.21</v>
      </c>
      <c r="E12" s="57"/>
      <c r="F12" s="11"/>
    </row>
    <row r="13" spans="1:6" ht="45" customHeight="1">
      <c r="A13" s="10">
        <v>2082702</v>
      </c>
      <c r="B13" s="13" t="s">
        <v>41</v>
      </c>
      <c r="C13" s="11">
        <v>0.21</v>
      </c>
      <c r="D13" s="11">
        <v>0.21</v>
      </c>
      <c r="E13" s="57"/>
      <c r="F13" s="11"/>
    </row>
    <row r="14" spans="1:6" ht="45" customHeight="1">
      <c r="A14" s="10">
        <v>210</v>
      </c>
      <c r="B14" s="13" t="s">
        <v>42</v>
      </c>
      <c r="C14" s="11">
        <f>SUM(C15,C17)</f>
        <v>11.33</v>
      </c>
      <c r="D14" s="11">
        <f>SUM(D15,D17)</f>
        <v>11.33</v>
      </c>
      <c r="E14" s="57"/>
      <c r="F14" s="11"/>
    </row>
    <row r="15" spans="1:6" ht="45" customHeight="1">
      <c r="A15" s="10">
        <v>21011</v>
      </c>
      <c r="B15" s="13" t="s">
        <v>43</v>
      </c>
      <c r="C15" s="11">
        <v>3.09</v>
      </c>
      <c r="D15" s="11">
        <v>3.09</v>
      </c>
      <c r="E15" s="57"/>
      <c r="F15" s="11"/>
    </row>
    <row r="16" spans="1:6" ht="45" customHeight="1">
      <c r="A16" s="10">
        <v>2101103</v>
      </c>
      <c r="B16" s="13" t="s">
        <v>44</v>
      </c>
      <c r="C16" s="11">
        <v>3.09</v>
      </c>
      <c r="D16" s="11">
        <v>3.09</v>
      </c>
      <c r="E16" s="57"/>
      <c r="F16" s="11"/>
    </row>
    <row r="17" spans="1:6" ht="45" customHeight="1">
      <c r="A17" s="10">
        <v>21012</v>
      </c>
      <c r="B17" s="13" t="s">
        <v>45</v>
      </c>
      <c r="C17" s="11">
        <v>8.24</v>
      </c>
      <c r="D17" s="11">
        <v>8.24</v>
      </c>
      <c r="E17" s="57"/>
      <c r="F17" s="11"/>
    </row>
    <row r="18" spans="1:6" ht="45" customHeight="1">
      <c r="A18" s="10">
        <v>2101201</v>
      </c>
      <c r="B18" s="13" t="s">
        <v>46</v>
      </c>
      <c r="C18" s="11">
        <v>8.24</v>
      </c>
      <c r="D18" s="11">
        <v>8.24</v>
      </c>
      <c r="E18" s="57"/>
      <c r="F18" s="11"/>
    </row>
    <row r="19" spans="1:6" ht="45" customHeight="1">
      <c r="A19" s="10">
        <v>221</v>
      </c>
      <c r="B19" s="13" t="s">
        <v>47</v>
      </c>
      <c r="C19" s="11">
        <v>14.43</v>
      </c>
      <c r="D19" s="11">
        <v>14.43</v>
      </c>
      <c r="E19" s="57"/>
      <c r="F19" s="11"/>
    </row>
    <row r="20" spans="1:6" ht="45" customHeight="1">
      <c r="A20" s="10">
        <v>22102</v>
      </c>
      <c r="B20" s="13" t="s">
        <v>48</v>
      </c>
      <c r="C20" s="11">
        <v>14.43</v>
      </c>
      <c r="D20" s="11">
        <v>14.43</v>
      </c>
      <c r="E20" s="57"/>
      <c r="F20" s="11"/>
    </row>
    <row r="21" spans="1:6" ht="45" customHeight="1">
      <c r="A21" s="10">
        <v>2210201</v>
      </c>
      <c r="B21" s="13" t="s">
        <v>49</v>
      </c>
      <c r="C21" s="11">
        <v>14.43</v>
      </c>
      <c r="D21" s="11">
        <v>14.43</v>
      </c>
      <c r="E21" s="57"/>
      <c r="F21" s="11"/>
    </row>
    <row r="22" spans="1:6" ht="45" customHeight="1">
      <c r="A22" s="11" t="s">
        <v>7</v>
      </c>
      <c r="B22" s="11" t="s">
        <v>19</v>
      </c>
      <c r="C22" s="11">
        <f>SUM(C5,C9,C14,C19)</f>
        <v>251.55</v>
      </c>
      <c r="D22" s="11">
        <f>SUM(D5,D9,D14,D19)</f>
        <v>186.55</v>
      </c>
      <c r="E22" s="11">
        <f>SUM(E5,E9,E14,E19)</f>
        <v>65</v>
      </c>
      <c r="F22" s="11"/>
    </row>
    <row r="23" spans="1:6" ht="14.25">
      <c r="A23" s="58" t="s">
        <v>50</v>
      </c>
      <c r="B23" s="59"/>
      <c r="C23" s="59"/>
      <c r="D23" s="59"/>
      <c r="E23" s="59"/>
      <c r="F23" s="59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55" zoomScaleNormal="55" workbookViewId="0" topLeftCell="A13">
      <selection activeCell="I19" sqref="I19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52</v>
      </c>
      <c r="B3" s="35"/>
      <c r="C3" s="35"/>
      <c r="D3" s="35"/>
      <c r="E3" s="35" t="s">
        <v>53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54</v>
      </c>
      <c r="I4" s="35" t="s">
        <v>55</v>
      </c>
      <c r="J4" s="35"/>
    </row>
    <row r="5" spans="1:10" ht="30.75" customHeight="1">
      <c r="A5" s="36" t="s">
        <v>56</v>
      </c>
      <c r="B5" s="35" t="s">
        <v>57</v>
      </c>
      <c r="C5" s="35"/>
      <c r="D5" s="35"/>
      <c r="E5" s="35" t="s">
        <v>56</v>
      </c>
      <c r="F5" s="35" t="s">
        <v>57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58</v>
      </c>
      <c r="D6" s="40">
        <f>H6</f>
        <v>174.07</v>
      </c>
      <c r="E6" s="39">
        <v>301</v>
      </c>
      <c r="F6" s="39"/>
      <c r="G6" s="39" t="s">
        <v>59</v>
      </c>
      <c r="H6" s="40">
        <v>174.07</v>
      </c>
      <c r="I6" s="50"/>
      <c r="J6" s="51"/>
    </row>
    <row r="7" spans="1:10" ht="45.75" customHeight="1">
      <c r="A7" s="37"/>
      <c r="B7" s="41" t="s">
        <v>60</v>
      </c>
      <c r="C7" s="39" t="s">
        <v>61</v>
      </c>
      <c r="D7" s="39">
        <f>SUM(H7:H9)</f>
        <v>122.14000000000001</v>
      </c>
      <c r="E7" s="39"/>
      <c r="F7" s="41" t="s">
        <v>60</v>
      </c>
      <c r="G7" s="39" t="s">
        <v>62</v>
      </c>
      <c r="H7" s="40">
        <v>26.82</v>
      </c>
      <c r="I7" s="50"/>
      <c r="J7" s="51"/>
    </row>
    <row r="8" spans="1:10" ht="45.75" customHeight="1">
      <c r="A8" s="37"/>
      <c r="B8" s="41"/>
      <c r="C8" s="39"/>
      <c r="D8" s="39"/>
      <c r="E8" s="39"/>
      <c r="F8" s="41" t="s">
        <v>63</v>
      </c>
      <c r="G8" s="39" t="s">
        <v>64</v>
      </c>
      <c r="H8" s="40">
        <v>86.86</v>
      </c>
      <c r="I8" s="50"/>
      <c r="J8" s="51"/>
    </row>
    <row r="9" spans="1:10" ht="45.75" customHeight="1">
      <c r="A9" s="37"/>
      <c r="B9" s="41"/>
      <c r="C9" s="39"/>
      <c r="D9" s="39"/>
      <c r="E9" s="39"/>
      <c r="F9" s="41" t="s">
        <v>65</v>
      </c>
      <c r="G9" s="39" t="s">
        <v>66</v>
      </c>
      <c r="H9" s="40">
        <v>8.46</v>
      </c>
      <c r="I9" s="50"/>
      <c r="J9" s="51"/>
    </row>
    <row r="10" spans="1:10" ht="45.75" customHeight="1">
      <c r="A10" s="37"/>
      <c r="B10" s="41" t="s">
        <v>63</v>
      </c>
      <c r="C10" s="39" t="s">
        <v>67</v>
      </c>
      <c r="D10" s="39">
        <f>SUM(H10:H13)</f>
        <v>28.029999999999998</v>
      </c>
      <c r="E10" s="39"/>
      <c r="F10" s="41" t="s">
        <v>68</v>
      </c>
      <c r="G10" s="39" t="s">
        <v>69</v>
      </c>
      <c r="H10" s="40">
        <v>16.49</v>
      </c>
      <c r="I10" s="50"/>
      <c r="J10" s="51"/>
    </row>
    <row r="11" spans="1:10" ht="45.75" customHeight="1">
      <c r="A11" s="37"/>
      <c r="B11" s="41"/>
      <c r="C11" s="39"/>
      <c r="D11" s="39"/>
      <c r="E11" s="39"/>
      <c r="F11" s="41" t="s">
        <v>70</v>
      </c>
      <c r="G11" s="39" t="s">
        <v>71</v>
      </c>
      <c r="H11" s="40">
        <v>8.24</v>
      </c>
      <c r="I11" s="50"/>
      <c r="J11" s="51"/>
    </row>
    <row r="12" spans="1:10" ht="45.75" customHeight="1">
      <c r="A12" s="37"/>
      <c r="B12" s="41"/>
      <c r="C12" s="39"/>
      <c r="D12" s="39"/>
      <c r="E12" s="39"/>
      <c r="F12" s="41" t="s">
        <v>72</v>
      </c>
      <c r="G12" s="42" t="s">
        <v>73</v>
      </c>
      <c r="H12" s="40">
        <v>3.09</v>
      </c>
      <c r="I12" s="50"/>
      <c r="J12" s="51"/>
    </row>
    <row r="13" spans="1:10" ht="45.75" customHeight="1">
      <c r="A13" s="37"/>
      <c r="B13" s="41"/>
      <c r="C13" s="39"/>
      <c r="D13" s="39"/>
      <c r="E13" s="39"/>
      <c r="F13" s="41" t="s">
        <v>74</v>
      </c>
      <c r="G13" s="39" t="s">
        <v>75</v>
      </c>
      <c r="H13" s="40">
        <v>0.21</v>
      </c>
      <c r="I13" s="50"/>
      <c r="J13" s="51"/>
    </row>
    <row r="14" spans="1:10" ht="45.75" customHeight="1">
      <c r="A14" s="43"/>
      <c r="B14" s="41" t="s">
        <v>65</v>
      </c>
      <c r="C14" s="39" t="s">
        <v>49</v>
      </c>
      <c r="D14" s="39">
        <f>H14</f>
        <v>14.43</v>
      </c>
      <c r="E14" s="39"/>
      <c r="F14" s="41">
        <v>13</v>
      </c>
      <c r="G14" s="39" t="s">
        <v>49</v>
      </c>
      <c r="H14" s="40">
        <v>14.43</v>
      </c>
      <c r="I14" s="50"/>
      <c r="J14" s="51"/>
    </row>
    <row r="15" spans="1:10" ht="45.75" customHeight="1">
      <c r="A15" s="37"/>
      <c r="B15" s="41" t="s">
        <v>76</v>
      </c>
      <c r="C15" s="44" t="s">
        <v>77</v>
      </c>
      <c r="D15" s="39">
        <f>SUM(H15:H17)</f>
        <v>9.47</v>
      </c>
      <c r="E15" s="39"/>
      <c r="F15" s="41" t="s">
        <v>76</v>
      </c>
      <c r="G15" s="39" t="s">
        <v>78</v>
      </c>
      <c r="H15" s="40">
        <v>3.6</v>
      </c>
      <c r="I15" s="50"/>
      <c r="J15" s="5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79</v>
      </c>
      <c r="H16" s="40">
        <v>0</v>
      </c>
      <c r="I16" s="50"/>
      <c r="J16" s="5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77</v>
      </c>
      <c r="H17" s="40">
        <v>5.87</v>
      </c>
      <c r="I17" s="50"/>
      <c r="J17" s="51"/>
    </row>
    <row r="18" spans="1:10" ht="45.75" customHeight="1">
      <c r="A18" s="37" t="s">
        <v>80</v>
      </c>
      <c r="B18" s="41"/>
      <c r="C18" s="44" t="s">
        <v>81</v>
      </c>
      <c r="D18" s="39">
        <f>I18</f>
        <v>12.479999999999999</v>
      </c>
      <c r="E18" s="39">
        <v>302</v>
      </c>
      <c r="F18" s="39"/>
      <c r="G18" s="44" t="s">
        <v>81</v>
      </c>
      <c r="H18" s="40"/>
      <c r="I18" s="40">
        <f>SUM(I19:I29)</f>
        <v>12.479999999999999</v>
      </c>
      <c r="J18" s="51"/>
    </row>
    <row r="19" spans="1:10" ht="45.75" customHeight="1">
      <c r="A19" s="37"/>
      <c r="B19" s="41" t="s">
        <v>82</v>
      </c>
      <c r="C19" s="44" t="s">
        <v>83</v>
      </c>
      <c r="D19" s="39">
        <f>SUM(I19:I29)</f>
        <v>12.479999999999999</v>
      </c>
      <c r="E19" s="39"/>
      <c r="F19" s="39">
        <v>1</v>
      </c>
      <c r="G19" s="39" t="s">
        <v>84</v>
      </c>
      <c r="H19" s="40"/>
      <c r="I19" s="52">
        <v>1.5</v>
      </c>
      <c r="J19" s="5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85</v>
      </c>
      <c r="H20" s="40"/>
      <c r="I20" s="52">
        <v>0.5</v>
      </c>
      <c r="J20" s="5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86</v>
      </c>
      <c r="H21" s="40"/>
      <c r="I21" s="52">
        <v>0.5</v>
      </c>
      <c r="J21" s="5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87</v>
      </c>
      <c r="H22" s="40"/>
      <c r="I22" s="52">
        <v>1.5</v>
      </c>
      <c r="J22" s="5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88</v>
      </c>
      <c r="H23" s="40"/>
      <c r="I23" s="52">
        <v>1</v>
      </c>
      <c r="J23" s="5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89</v>
      </c>
      <c r="H24" s="40"/>
      <c r="I24" s="52">
        <v>1</v>
      </c>
      <c r="J24" s="5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90</v>
      </c>
      <c r="H25" s="40"/>
      <c r="I25" s="52">
        <v>0.5</v>
      </c>
      <c r="J25" s="5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91</v>
      </c>
      <c r="H26" s="40"/>
      <c r="I26" s="40">
        <v>2.44</v>
      </c>
      <c r="J26" s="51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92</v>
      </c>
      <c r="H27" s="40"/>
      <c r="I27" s="40">
        <v>0.04</v>
      </c>
      <c r="J27" s="5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93</v>
      </c>
      <c r="H28" s="40"/>
      <c r="I28" s="53">
        <v>2.5</v>
      </c>
      <c r="J28" s="5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94</v>
      </c>
      <c r="H29" s="40"/>
      <c r="I29" s="52">
        <v>1</v>
      </c>
      <c r="J29" s="51"/>
    </row>
    <row r="30" spans="1:10" ht="45.75" customHeight="1">
      <c r="A30" s="37" t="s">
        <v>95</v>
      </c>
      <c r="B30" s="41" t="s">
        <v>76</v>
      </c>
      <c r="C30" s="44" t="s">
        <v>96</v>
      </c>
      <c r="D30" s="40">
        <f>SUM(H30)</f>
        <v>0.9</v>
      </c>
      <c r="E30" s="39">
        <v>509</v>
      </c>
      <c r="F30" s="39">
        <v>99</v>
      </c>
      <c r="G30" s="39" t="s">
        <v>97</v>
      </c>
      <c r="H30" s="40">
        <v>0.9</v>
      </c>
      <c r="I30" s="54"/>
      <c r="J30" s="51"/>
    </row>
    <row r="31" spans="1:10" ht="45.75" customHeight="1">
      <c r="A31" s="45"/>
      <c r="B31" s="39" t="s">
        <v>7</v>
      </c>
      <c r="C31" s="39"/>
      <c r="D31" s="39">
        <f>SUM(D6,D18,D30)</f>
        <v>187.45</v>
      </c>
      <c r="E31" s="39"/>
      <c r="F31" s="39"/>
      <c r="G31" s="45"/>
      <c r="H31" s="46">
        <f>SUM(H6,I18,H30)</f>
        <v>187.45</v>
      </c>
      <c r="I31" s="46"/>
      <c r="J31" s="51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34" t="s">
        <v>98</v>
      </c>
      <c r="B33" s="34" t="s">
        <v>99</v>
      </c>
      <c r="C33" s="34"/>
      <c r="D33" s="34" t="s">
        <v>100</v>
      </c>
      <c r="E33" s="34"/>
      <c r="F33" s="34" t="s">
        <v>98</v>
      </c>
      <c r="G33" s="34" t="s">
        <v>99</v>
      </c>
      <c r="H33" s="34"/>
      <c r="I33" s="34" t="s">
        <v>100</v>
      </c>
      <c r="J33" s="34"/>
    </row>
    <row r="34" spans="1:10" ht="24.75" customHeight="1">
      <c r="A34" s="34">
        <v>1</v>
      </c>
      <c r="B34" s="34" t="s">
        <v>101</v>
      </c>
      <c r="C34" s="34"/>
      <c r="D34" s="48">
        <v>65</v>
      </c>
      <c r="E34" s="48"/>
      <c r="F34" s="34">
        <v>2</v>
      </c>
      <c r="G34" s="34" t="s">
        <v>102</v>
      </c>
      <c r="H34" s="34"/>
      <c r="I34" s="48"/>
      <c r="J34" s="48"/>
    </row>
    <row r="35" spans="1:10" ht="24.75" customHeight="1">
      <c r="A35" s="49" t="s">
        <v>7</v>
      </c>
      <c r="B35" s="49"/>
      <c r="C35" s="49"/>
      <c r="D35" s="49"/>
      <c r="E35" s="49"/>
      <c r="F35" s="48">
        <f>D34</f>
        <v>65</v>
      </c>
      <c r="G35" s="48"/>
      <c r="H35" s="48"/>
      <c r="I35" s="48"/>
      <c r="J35" s="48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R6" sqref="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103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104</v>
      </c>
      <c r="B3" s="28"/>
      <c r="C3" s="28"/>
      <c r="D3" s="28"/>
      <c r="E3" s="28"/>
      <c r="F3" s="28"/>
      <c r="G3" s="28" t="s">
        <v>105</v>
      </c>
      <c r="H3" s="28"/>
      <c r="I3" s="28"/>
      <c r="J3" s="28"/>
      <c r="K3" s="28"/>
      <c r="L3" s="28"/>
      <c r="M3" s="28" t="s">
        <v>106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107</v>
      </c>
      <c r="C4" s="7" t="s">
        <v>108</v>
      </c>
      <c r="D4" s="7"/>
      <c r="E4" s="7"/>
      <c r="F4" s="5" t="s">
        <v>90</v>
      </c>
      <c r="G4" s="7" t="s">
        <v>7</v>
      </c>
      <c r="H4" s="5" t="s">
        <v>107</v>
      </c>
      <c r="I4" s="7" t="s">
        <v>108</v>
      </c>
      <c r="J4" s="7"/>
      <c r="K4" s="7"/>
      <c r="L4" s="5" t="s">
        <v>90</v>
      </c>
      <c r="M4" s="7" t="s">
        <v>7</v>
      </c>
      <c r="N4" s="5" t="s">
        <v>107</v>
      </c>
      <c r="O4" s="7" t="s">
        <v>108</v>
      </c>
      <c r="P4" s="7"/>
      <c r="Q4" s="7"/>
      <c r="R4" s="5" t="s">
        <v>90</v>
      </c>
    </row>
    <row r="5" spans="1:18" ht="52.5" customHeight="1">
      <c r="A5" s="7"/>
      <c r="B5" s="5"/>
      <c r="C5" s="5" t="s">
        <v>30</v>
      </c>
      <c r="D5" s="5" t="s">
        <v>109</v>
      </c>
      <c r="E5" s="5" t="s">
        <v>110</v>
      </c>
      <c r="F5" s="5"/>
      <c r="G5" s="7"/>
      <c r="H5" s="5"/>
      <c r="I5" s="5" t="s">
        <v>30</v>
      </c>
      <c r="J5" s="5" t="s">
        <v>109</v>
      </c>
      <c r="K5" s="5" t="s">
        <v>110</v>
      </c>
      <c r="L5" s="5"/>
      <c r="M5" s="7"/>
      <c r="N5" s="5"/>
      <c r="O5" s="5" t="s">
        <v>30</v>
      </c>
      <c r="P5" s="5" t="s">
        <v>109</v>
      </c>
      <c r="Q5" s="5" t="s">
        <v>110</v>
      </c>
      <c r="R5" s="5"/>
    </row>
    <row r="6" spans="1:18" ht="43.5" customHeight="1">
      <c r="A6" s="29">
        <v>3</v>
      </c>
      <c r="B6" s="29">
        <v>0</v>
      </c>
      <c r="C6" s="29">
        <v>2.5</v>
      </c>
      <c r="D6" s="29">
        <v>0</v>
      </c>
      <c r="E6" s="29">
        <v>2.5</v>
      </c>
      <c r="F6" s="29">
        <v>0.5</v>
      </c>
      <c r="G6" s="29">
        <v>3</v>
      </c>
      <c r="H6" s="29">
        <v>0</v>
      </c>
      <c r="I6" s="29">
        <v>2.5</v>
      </c>
      <c r="J6" s="29">
        <v>0</v>
      </c>
      <c r="K6" s="29">
        <v>2.5</v>
      </c>
      <c r="L6" s="29">
        <v>0.5</v>
      </c>
      <c r="M6" s="29">
        <v>3</v>
      </c>
      <c r="N6" s="29">
        <v>0</v>
      </c>
      <c r="O6" s="29">
        <v>2.5</v>
      </c>
      <c r="P6" s="29">
        <v>0</v>
      </c>
      <c r="Q6" s="29">
        <v>2.5</v>
      </c>
      <c r="R6" s="29">
        <v>0.5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111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5" t="s">
        <v>112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113</v>
      </c>
      <c r="B1" s="8"/>
      <c r="C1" s="8"/>
      <c r="D1" s="8"/>
      <c r="E1" s="8"/>
      <c r="F1" s="8"/>
    </row>
    <row r="2" spans="1:6" ht="21" customHeight="1">
      <c r="A2" s="23" t="s">
        <v>114</v>
      </c>
      <c r="E2" s="4" t="s">
        <v>2</v>
      </c>
      <c r="F2" s="4"/>
    </row>
    <row r="3" spans="1:6" ht="40.5" customHeight="1">
      <c r="A3" s="24" t="s">
        <v>28</v>
      </c>
      <c r="B3" s="24" t="s">
        <v>115</v>
      </c>
      <c r="C3" s="24" t="s">
        <v>116</v>
      </c>
      <c r="D3" s="24" t="s">
        <v>117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118</v>
      </c>
      <c r="H20" s="25"/>
      <c r="I20" s="25"/>
      <c r="J20" s="25"/>
      <c r="K20" s="25"/>
    </row>
    <row r="21" spans="1:6" ht="18.75">
      <c r="A21" s="15" t="s">
        <v>111</v>
      </c>
      <c r="B21" s="15"/>
      <c r="C21" s="15"/>
      <c r="D21" s="15"/>
      <c r="E21" s="15"/>
      <c r="F21" s="15"/>
    </row>
    <row r="22" spans="1:6" ht="18.75">
      <c r="A22" s="15" t="s">
        <v>119</v>
      </c>
      <c r="B22" s="15"/>
      <c r="C22" s="15"/>
      <c r="D22" s="15"/>
      <c r="E22" s="15"/>
      <c r="F22" s="15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9" sqref="C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120</v>
      </c>
      <c r="B1" s="8"/>
      <c r="C1" s="8"/>
      <c r="D1" s="8"/>
    </row>
    <row r="2" spans="1:4" ht="21" customHeight="1">
      <c r="A2" s="17"/>
      <c r="D2" s="18" t="s">
        <v>2</v>
      </c>
    </row>
    <row r="3" spans="1:4" ht="27.75" customHeight="1">
      <c r="A3" s="19" t="s">
        <v>3</v>
      </c>
      <c r="B3" s="19"/>
      <c r="C3" s="19" t="s">
        <v>4</v>
      </c>
      <c r="D3" s="19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0" t="s">
        <v>121</v>
      </c>
      <c r="B5" s="11">
        <f>'表一财政拨款收支总表'!B5</f>
        <v>251.55</v>
      </c>
      <c r="C5" s="21" t="s">
        <v>122</v>
      </c>
      <c r="D5" s="22">
        <v>209.09</v>
      </c>
    </row>
    <row r="6" spans="1:4" ht="27.75" customHeight="1">
      <c r="A6" s="20" t="s">
        <v>123</v>
      </c>
      <c r="B6" s="11"/>
      <c r="C6" s="21" t="s">
        <v>124</v>
      </c>
      <c r="D6" s="22">
        <v>16.7</v>
      </c>
    </row>
    <row r="7" spans="1:4" ht="27.75" customHeight="1">
      <c r="A7" s="20" t="s">
        <v>125</v>
      </c>
      <c r="B7" s="11"/>
      <c r="C7" s="21" t="s">
        <v>126</v>
      </c>
      <c r="D7" s="22">
        <v>11.33</v>
      </c>
    </row>
    <row r="8" spans="1:4" ht="27.75" customHeight="1">
      <c r="A8" s="20" t="s">
        <v>127</v>
      </c>
      <c r="B8" s="11"/>
      <c r="C8" s="21" t="s">
        <v>128</v>
      </c>
      <c r="D8" s="22">
        <v>14.43</v>
      </c>
    </row>
    <row r="9" spans="1:4" ht="27.75" customHeight="1">
      <c r="A9" s="20" t="s">
        <v>129</v>
      </c>
      <c r="B9" s="11"/>
      <c r="C9" s="20"/>
      <c r="D9" s="11"/>
    </row>
    <row r="10" spans="1:4" ht="27.75" customHeight="1">
      <c r="A10" s="11"/>
      <c r="B10" s="11"/>
      <c r="C10" s="20"/>
      <c r="D10" s="11"/>
    </row>
    <row r="11" spans="1:4" ht="27.75" customHeight="1">
      <c r="A11" s="11"/>
      <c r="B11" s="11"/>
      <c r="C11" s="20" t="s">
        <v>19</v>
      </c>
      <c r="D11" s="11"/>
    </row>
    <row r="12" spans="1:4" ht="27.75" customHeight="1">
      <c r="A12" s="11"/>
      <c r="B12" s="11"/>
      <c r="C12" s="20" t="s">
        <v>19</v>
      </c>
      <c r="D12" s="11"/>
    </row>
    <row r="13" spans="1:4" ht="27.75" customHeight="1">
      <c r="A13" s="11" t="s">
        <v>130</v>
      </c>
      <c r="B13" s="11">
        <f>B5</f>
        <v>251.55</v>
      </c>
      <c r="C13" s="11" t="s">
        <v>131</v>
      </c>
      <c r="D13" s="11"/>
    </row>
    <row r="14" spans="1:4" ht="27.75" customHeight="1">
      <c r="A14" s="20" t="s">
        <v>132</v>
      </c>
      <c r="B14" s="11"/>
      <c r="C14" s="11"/>
      <c r="D14" s="11"/>
    </row>
    <row r="15" spans="1:4" ht="27.75" customHeight="1">
      <c r="A15" s="20" t="s">
        <v>133</v>
      </c>
      <c r="B15" s="11"/>
      <c r="C15" s="20" t="s">
        <v>134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B13+B15</f>
        <v>251.55</v>
      </c>
      <c r="C17" s="11" t="s">
        <v>22</v>
      </c>
      <c r="D17" s="11">
        <f>B17</f>
        <v>251.55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I18" sqref="I1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136</v>
      </c>
      <c r="K2" s="16" t="s">
        <v>2</v>
      </c>
      <c r="L2" s="16"/>
    </row>
    <row r="3" spans="1:12" ht="41.25" customHeight="1">
      <c r="A3" s="5" t="s">
        <v>137</v>
      </c>
      <c r="B3" s="5"/>
      <c r="C3" s="5" t="s">
        <v>7</v>
      </c>
      <c r="D3" s="5" t="s">
        <v>133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5" t="s">
        <v>144</v>
      </c>
      <c r="L3" s="5" t="s">
        <v>132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10">
        <v>201</v>
      </c>
      <c r="B5" s="11" t="s">
        <v>33</v>
      </c>
      <c r="C5" s="12">
        <v>209.09</v>
      </c>
      <c r="D5" s="7"/>
      <c r="E5" s="12">
        <v>209.09</v>
      </c>
      <c r="F5" s="6"/>
      <c r="G5" s="6"/>
      <c r="H5" s="6"/>
      <c r="I5" s="6"/>
      <c r="J5" s="6"/>
      <c r="K5" s="6"/>
      <c r="L5" s="6"/>
    </row>
    <row r="6" spans="1:12" ht="27.75" customHeight="1">
      <c r="A6" s="10">
        <v>20131</v>
      </c>
      <c r="B6" s="11" t="s">
        <v>34</v>
      </c>
      <c r="C6" s="11">
        <v>209.09</v>
      </c>
      <c r="D6" s="7"/>
      <c r="E6" s="11">
        <v>209.09</v>
      </c>
      <c r="F6" s="6"/>
      <c r="G6" s="6"/>
      <c r="H6" s="6"/>
      <c r="I6" s="6"/>
      <c r="J6" s="6"/>
      <c r="K6" s="6"/>
      <c r="L6" s="6"/>
    </row>
    <row r="7" spans="1:12" ht="27.75" customHeight="1">
      <c r="A7" s="10">
        <v>2013105</v>
      </c>
      <c r="B7" s="11" t="s">
        <v>35</v>
      </c>
      <c r="C7" s="11">
        <v>65</v>
      </c>
      <c r="D7" s="7"/>
      <c r="E7" s="11">
        <v>65</v>
      </c>
      <c r="F7" s="6"/>
      <c r="G7" s="6"/>
      <c r="H7" s="6"/>
      <c r="I7" s="6"/>
      <c r="J7" s="6"/>
      <c r="K7" s="6"/>
      <c r="L7" s="6"/>
    </row>
    <row r="8" spans="1:12" ht="27.75" customHeight="1">
      <c r="A8" s="10">
        <v>2013199</v>
      </c>
      <c r="B8" s="11" t="s">
        <v>36</v>
      </c>
      <c r="C8" s="11">
        <v>144.09</v>
      </c>
      <c r="D8" s="6"/>
      <c r="E8" s="11">
        <v>144.09</v>
      </c>
      <c r="F8" s="6"/>
      <c r="G8" s="6"/>
      <c r="H8" s="6"/>
      <c r="I8" s="6"/>
      <c r="J8" s="6"/>
      <c r="K8" s="6"/>
      <c r="L8" s="6"/>
    </row>
    <row r="9" spans="1:12" ht="27.75" customHeight="1">
      <c r="A9" s="10">
        <v>208</v>
      </c>
      <c r="B9" s="13" t="s">
        <v>37</v>
      </c>
      <c r="C9" s="11">
        <v>16.7</v>
      </c>
      <c r="D9" s="6"/>
      <c r="E9" s="11">
        <v>16.7</v>
      </c>
      <c r="F9" s="6"/>
      <c r="G9" s="6"/>
      <c r="H9" s="6"/>
      <c r="I9" s="6"/>
      <c r="J9" s="6"/>
      <c r="K9" s="6"/>
      <c r="L9" s="6"/>
    </row>
    <row r="10" spans="1:12" ht="27.75" customHeight="1">
      <c r="A10" s="10">
        <v>20805</v>
      </c>
      <c r="B10" s="13" t="s">
        <v>38</v>
      </c>
      <c r="C10" s="11">
        <v>16.49</v>
      </c>
      <c r="D10" s="6"/>
      <c r="E10" s="11">
        <v>16.49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10">
        <v>2080505</v>
      </c>
      <c r="B11" s="13" t="s">
        <v>39</v>
      </c>
      <c r="C11" s="11">
        <v>16.49</v>
      </c>
      <c r="D11" s="6"/>
      <c r="E11" s="11">
        <v>16.49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10">
        <v>20827</v>
      </c>
      <c r="B12" s="13" t="s">
        <v>40</v>
      </c>
      <c r="C12" s="11">
        <v>0.21</v>
      </c>
      <c r="D12" s="6"/>
      <c r="E12" s="11">
        <v>0.21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10">
        <v>2082702</v>
      </c>
      <c r="B13" s="13" t="s">
        <v>41</v>
      </c>
      <c r="C13" s="11">
        <v>0.21</v>
      </c>
      <c r="D13" s="6"/>
      <c r="E13" s="11">
        <v>0.21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10">
        <v>210</v>
      </c>
      <c r="B14" s="13" t="s">
        <v>42</v>
      </c>
      <c r="C14" s="11">
        <v>11.33</v>
      </c>
      <c r="D14" s="6"/>
      <c r="E14" s="11">
        <v>11.33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10">
        <v>21011</v>
      </c>
      <c r="B15" s="13" t="s">
        <v>43</v>
      </c>
      <c r="C15" s="11">
        <v>3.09</v>
      </c>
      <c r="D15" s="6"/>
      <c r="E15" s="11">
        <v>3.09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10">
        <v>2101103</v>
      </c>
      <c r="B16" s="13" t="s">
        <v>44</v>
      </c>
      <c r="C16" s="11">
        <v>3.09</v>
      </c>
      <c r="D16" s="6"/>
      <c r="E16" s="11">
        <v>3.09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10">
        <v>21012</v>
      </c>
      <c r="B17" s="13" t="s">
        <v>45</v>
      </c>
      <c r="C17" s="11">
        <v>8.24</v>
      </c>
      <c r="D17" s="6"/>
      <c r="E17" s="11">
        <v>8.24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10">
        <v>2101201</v>
      </c>
      <c r="B18" s="13" t="s">
        <v>46</v>
      </c>
      <c r="C18" s="11">
        <v>8.24</v>
      </c>
      <c r="D18" s="6"/>
      <c r="E18" s="11">
        <v>8.24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0">
        <v>221</v>
      </c>
      <c r="B19" s="13" t="s">
        <v>47</v>
      </c>
      <c r="C19" s="11">
        <v>14.43</v>
      </c>
      <c r="D19" s="6"/>
      <c r="E19" s="11">
        <v>14.43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10">
        <v>22102</v>
      </c>
      <c r="B20" s="13" t="s">
        <v>48</v>
      </c>
      <c r="C20" s="11">
        <v>14.43</v>
      </c>
      <c r="D20" s="6"/>
      <c r="E20" s="11">
        <v>14.43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10">
        <v>2210201</v>
      </c>
      <c r="B21" s="13" t="s">
        <v>49</v>
      </c>
      <c r="C21" s="11">
        <v>14.43</v>
      </c>
      <c r="D21" s="6"/>
      <c r="E21" s="11">
        <v>14.43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11" t="s">
        <v>7</v>
      </c>
      <c r="B22" s="11" t="s">
        <v>19</v>
      </c>
      <c r="C22" s="11">
        <v>251.55</v>
      </c>
      <c r="D22" s="6"/>
      <c r="E22" s="11">
        <v>251.55</v>
      </c>
      <c r="F22" s="6"/>
      <c r="G22" s="6"/>
      <c r="H22" s="6"/>
      <c r="I22" s="6"/>
      <c r="J22" s="6"/>
      <c r="K22" s="6"/>
      <c r="L22" s="6"/>
    </row>
    <row r="23" spans="1:6" ht="27.75" customHeight="1">
      <c r="A23" s="14" t="s">
        <v>111</v>
      </c>
      <c r="B23" s="14"/>
      <c r="C23" s="14"/>
      <c r="D23" s="14"/>
      <c r="E23" s="14"/>
      <c r="F23" s="14"/>
    </row>
    <row r="24" spans="1:6" ht="27.75" customHeight="1">
      <c r="A24" s="15" t="s">
        <v>145</v>
      </c>
      <c r="B24" s="15"/>
      <c r="C24" s="15"/>
      <c r="D24" s="15"/>
      <c r="E24" s="15"/>
      <c r="F24" s="15"/>
    </row>
  </sheetData>
  <sheetProtection/>
  <mergeCells count="5">
    <mergeCell ref="A1:L1"/>
    <mergeCell ref="K2:L2"/>
    <mergeCell ref="A3:B3"/>
    <mergeCell ref="A23:F23"/>
    <mergeCell ref="A24:F2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16" sqref="B16"/>
    </sheetView>
  </sheetViews>
  <sheetFormatPr defaultColWidth="9.00390625" defaultRowHeight="15"/>
  <cols>
    <col min="1" max="1" width="12.7109375" style="0" customWidth="1"/>
    <col min="2" max="2" width="37.8515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137</v>
      </c>
      <c r="B3" s="5"/>
      <c r="C3" s="5" t="s">
        <v>7</v>
      </c>
      <c r="D3" s="5" t="s">
        <v>31</v>
      </c>
      <c r="E3" s="5" t="s">
        <v>32</v>
      </c>
      <c r="F3" s="5" t="s">
        <v>147</v>
      </c>
      <c r="G3" s="5" t="s">
        <v>148</v>
      </c>
      <c r="H3" s="5" t="s">
        <v>149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33</v>
      </c>
      <c r="C5" s="7">
        <v>209.09</v>
      </c>
      <c r="D5" s="7">
        <v>144.09</v>
      </c>
      <c r="E5" s="7">
        <v>65</v>
      </c>
      <c r="F5" s="6"/>
      <c r="G5" s="6"/>
      <c r="H5" s="6"/>
    </row>
    <row r="6" spans="1:8" ht="23.25" customHeight="1">
      <c r="A6" s="6">
        <v>20131</v>
      </c>
      <c r="B6" s="6" t="s">
        <v>34</v>
      </c>
      <c r="C6" s="7">
        <v>209.09</v>
      </c>
      <c r="D6" s="7">
        <v>144.09</v>
      </c>
      <c r="E6" s="7">
        <v>65</v>
      </c>
      <c r="F6" s="6"/>
      <c r="G6" s="6"/>
      <c r="H6" s="6"/>
    </row>
    <row r="7" spans="1:8" ht="23.25" customHeight="1">
      <c r="A7" s="6">
        <v>2013105</v>
      </c>
      <c r="B7" s="6" t="s">
        <v>35</v>
      </c>
      <c r="C7" s="7">
        <v>65</v>
      </c>
      <c r="D7" s="7"/>
      <c r="E7" s="7">
        <v>65</v>
      </c>
      <c r="F7" s="6"/>
      <c r="G7" s="6"/>
      <c r="H7" s="6"/>
    </row>
    <row r="8" spans="1:8" ht="23.25" customHeight="1">
      <c r="A8" s="6">
        <v>2013199</v>
      </c>
      <c r="B8" s="6" t="s">
        <v>36</v>
      </c>
      <c r="C8" s="7">
        <v>144.09</v>
      </c>
      <c r="D8" s="7">
        <v>144.09</v>
      </c>
      <c r="E8" s="7"/>
      <c r="F8" s="6"/>
      <c r="G8" s="6"/>
      <c r="H8" s="6"/>
    </row>
    <row r="9" spans="1:8" ht="23.25" customHeight="1">
      <c r="A9" s="6">
        <v>208</v>
      </c>
      <c r="B9" s="6" t="s">
        <v>37</v>
      </c>
      <c r="C9" s="7">
        <v>16.7</v>
      </c>
      <c r="D9" s="7">
        <v>16.7</v>
      </c>
      <c r="E9" s="7"/>
      <c r="F9" s="6"/>
      <c r="G9" s="6"/>
      <c r="H9" s="6"/>
    </row>
    <row r="10" spans="1:8" ht="23.25" customHeight="1">
      <c r="A10" s="6">
        <v>20805</v>
      </c>
      <c r="B10" s="6" t="s">
        <v>38</v>
      </c>
      <c r="C10" s="7">
        <v>16.49</v>
      </c>
      <c r="D10" s="7">
        <v>16.49</v>
      </c>
      <c r="E10" s="7"/>
      <c r="F10" s="6"/>
      <c r="G10" s="6"/>
      <c r="H10" s="6"/>
    </row>
    <row r="11" spans="1:8" ht="23.25" customHeight="1">
      <c r="A11" s="6">
        <v>2080505</v>
      </c>
      <c r="B11" s="6" t="s">
        <v>39</v>
      </c>
      <c r="C11" s="7">
        <v>16.49</v>
      </c>
      <c r="D11" s="7">
        <v>16.49</v>
      </c>
      <c r="E11" s="7"/>
      <c r="F11" s="6"/>
      <c r="G11" s="6"/>
      <c r="H11" s="6"/>
    </row>
    <row r="12" spans="1:8" ht="23.25" customHeight="1">
      <c r="A12" s="6">
        <v>20827</v>
      </c>
      <c r="B12" s="6" t="s">
        <v>40</v>
      </c>
      <c r="C12" s="7">
        <v>0.21</v>
      </c>
      <c r="D12" s="7">
        <v>0.21</v>
      </c>
      <c r="E12" s="7"/>
      <c r="F12" s="6"/>
      <c r="G12" s="6"/>
      <c r="H12" s="6"/>
    </row>
    <row r="13" spans="1:8" ht="23.25" customHeight="1">
      <c r="A13" s="6">
        <v>2082702</v>
      </c>
      <c r="B13" s="6" t="s">
        <v>41</v>
      </c>
      <c r="C13" s="7">
        <v>0.21</v>
      </c>
      <c r="D13" s="7">
        <v>0.21</v>
      </c>
      <c r="E13" s="7"/>
      <c r="F13" s="6"/>
      <c r="G13" s="6"/>
      <c r="H13" s="6"/>
    </row>
    <row r="14" spans="1:8" ht="23.25" customHeight="1">
      <c r="A14" s="6">
        <v>210</v>
      </c>
      <c r="B14" s="6" t="s">
        <v>42</v>
      </c>
      <c r="C14" s="7">
        <v>11.33</v>
      </c>
      <c r="D14" s="7">
        <v>11.33</v>
      </c>
      <c r="E14" s="7"/>
      <c r="F14" s="6"/>
      <c r="G14" s="6"/>
      <c r="H14" s="6"/>
    </row>
    <row r="15" spans="1:8" ht="23.25" customHeight="1">
      <c r="A15" s="6">
        <v>21011</v>
      </c>
      <c r="B15" s="6" t="s">
        <v>43</v>
      </c>
      <c r="C15" s="7">
        <v>3.09</v>
      </c>
      <c r="D15" s="7">
        <v>3.09</v>
      </c>
      <c r="E15" s="7"/>
      <c r="F15" s="6"/>
      <c r="G15" s="6"/>
      <c r="H15" s="6"/>
    </row>
    <row r="16" spans="1:8" ht="23.25" customHeight="1">
      <c r="A16" s="6">
        <v>2101103</v>
      </c>
      <c r="B16" s="6" t="s">
        <v>44</v>
      </c>
      <c r="C16" s="7">
        <v>3.09</v>
      </c>
      <c r="D16" s="7">
        <v>3.09</v>
      </c>
      <c r="E16" s="7"/>
      <c r="F16" s="6"/>
      <c r="G16" s="6"/>
      <c r="H16" s="6"/>
    </row>
    <row r="17" spans="1:8" ht="23.25" customHeight="1">
      <c r="A17" s="6">
        <v>21012</v>
      </c>
      <c r="B17" s="6" t="s">
        <v>45</v>
      </c>
      <c r="C17" s="7">
        <v>8.24</v>
      </c>
      <c r="D17" s="7">
        <v>8.24</v>
      </c>
      <c r="E17" s="7"/>
      <c r="F17" s="6"/>
      <c r="G17" s="6"/>
      <c r="H17" s="6"/>
    </row>
    <row r="18" spans="1:8" ht="23.25" customHeight="1">
      <c r="A18" s="6">
        <v>2101201</v>
      </c>
      <c r="B18" s="6" t="s">
        <v>46</v>
      </c>
      <c r="C18" s="7">
        <v>8.24</v>
      </c>
      <c r="D18" s="7">
        <v>8.24</v>
      </c>
      <c r="E18" s="7"/>
      <c r="F18" s="6"/>
      <c r="G18" s="6"/>
      <c r="H18" s="6"/>
    </row>
    <row r="19" spans="1:8" ht="23.25" customHeight="1">
      <c r="A19" s="6">
        <v>221</v>
      </c>
      <c r="B19" s="6" t="s">
        <v>47</v>
      </c>
      <c r="C19" s="7">
        <v>14.43</v>
      </c>
      <c r="D19" s="7">
        <v>14.43</v>
      </c>
      <c r="E19" s="7"/>
      <c r="F19" s="6"/>
      <c r="G19" s="6"/>
      <c r="H19" s="6"/>
    </row>
    <row r="20" spans="1:8" ht="23.25" customHeight="1">
      <c r="A20" s="6">
        <v>22102</v>
      </c>
      <c r="B20" s="6" t="s">
        <v>48</v>
      </c>
      <c r="C20" s="7">
        <v>14.43</v>
      </c>
      <c r="D20" s="7">
        <v>14.43</v>
      </c>
      <c r="E20" s="7"/>
      <c r="F20" s="6"/>
      <c r="G20" s="6"/>
      <c r="H20" s="6"/>
    </row>
    <row r="21" spans="1:8" ht="23.25" customHeight="1">
      <c r="A21" s="6">
        <v>2210201</v>
      </c>
      <c r="B21" s="6" t="s">
        <v>49</v>
      </c>
      <c r="C21" s="7">
        <v>14.43</v>
      </c>
      <c r="D21" s="7">
        <v>14.43</v>
      </c>
      <c r="E21" s="7"/>
      <c r="F21" s="6"/>
      <c r="G21" s="6"/>
      <c r="H21" s="6"/>
    </row>
    <row r="22" spans="1:8" ht="23.25" customHeight="1">
      <c r="A22" s="6" t="s">
        <v>7</v>
      </c>
      <c r="B22" s="6" t="s">
        <v>19</v>
      </c>
      <c r="C22" s="7">
        <v>251.55</v>
      </c>
      <c r="D22" s="7">
        <v>186.55</v>
      </c>
      <c r="E22" s="7">
        <v>65</v>
      </c>
      <c r="F22" s="6"/>
      <c r="G22" s="6"/>
      <c r="H22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2021-01-28T04:07:36Z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