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<sst xmlns="http://schemas.openxmlformats.org/spreadsheetml/2006/main" count="287" uniqueCount="152">
  <si>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</si>
  <si>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</si>
  <si>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</si>
  <si>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</si>
  <si>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</si>
  <si>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</si>
  <si>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</si>
  <si>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</si>
  <si>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</si>
  <si>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</si>
  <si>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</si>
  <si>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</si>
  <si>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</si>
  <si>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（一）文化旅游体育与传媒支出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</si>
  <si>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</si>
  <si>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</si>
  <si>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</si>
  <si>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</si>
  <si>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</si>
  <si>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</si>
  <si>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</si>
  <si>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</si>
  <si>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</si>
  <si>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</si>
  <si>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</si>
  <si>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</si>
  <si>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</si>
  <si>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</si>
  <si>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</si>
  <si>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</si>
  <si>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</si>
  <si>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</si>
  <si>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</si>
  <si>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文化旅游体育与传媒支出</t>
  </si>
  <si>
    <t>文化和旅游</t>
  </si>
  <si>
    <t xml:space="preserve">    行政运行</t>
  </si>
  <si>
    <t>民间艺术团县级配套资金</t>
  </si>
  <si>
    <t xml:space="preserve"> 群众文化</t>
  </si>
  <si>
    <t>其他文化和旅游支出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</si>
  <si>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</si>
  <si>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</si>
  <si>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</si>
  <si>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</si>
  <si>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 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</si>
  <si>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</si>
  <si>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</si>
  <si>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</si>
  <si>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</si>
  <si>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</si>
  <si>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</si>
  <si>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</si>
  <si>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</si>
  <si>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</si>
  <si>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rPr>
        <sz val="12"/>
        <color indexed="8"/>
        <rFont val="宋体"/>
        <family val="0"/>
      </rP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</si>
  <si>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2021年旅游局年初预算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</si>
  <si>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</si>
  <si>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</si>
  <si>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</si>
  <si>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</si>
  <si>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</si>
  <si>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</si>
  <si>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</si>
  <si>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</si>
  <si>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</si>
  <si>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</si>
  <si>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</si>
  <si>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</si>
  <si>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</si>
  <si>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</si>
  <si>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</si>
  <si>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</si>
  <si>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</si>
  <si>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</si>
  <si>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</si>
  <si>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</si>
  <si>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</si>
  <si>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</si>
  <si>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</si>
  <si>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</si>
  <si>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</si>
  <si>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</si>
  <si>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</si>
  <si>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</si>
  <si>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</si>
  <si>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</si>
  <si>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</si>
  <si>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</si>
  <si>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</si>
  <si>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</si>
  <si>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</si>
  <si>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</si>
  <si>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</si>
  <si>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</si>
  <si>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</si>
  <si>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</si>
  <si>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</si>
  <si>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</si>
  <si>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</si>
  <si>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</si>
  <si>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</si>
  <si>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</si>
  <si>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</si>
  <si>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</si>
  <si>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</si>
  <si>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  艺术团补助县级配套</t>
  </si>
  <si>
    <t xml:space="preserve">   文化活动中心免费开馆县级配套</t>
  </si>
  <si>
    <t xml:space="preserve">   乡镇文化站建设</t>
  </si>
  <si>
    <t xml:space="preserve">      文化旅游产业经费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</si>
  <si>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</si>
  <si>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</si>
  <si>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</si>
  <si>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</si>
  <si>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</si>
  <si>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</si>
  <si>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</si>
  <si>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</si>
  <si>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</si>
  <si>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</si>
  <si>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</si>
  <si>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</si>
  <si>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</si>
  <si>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</si>
  <si>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</si>
  <si>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</si>
  <si>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indexed="8"/>
        <rFont val="华文楷体"/>
        <family val="3"/>
      </rP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</si>
  <si>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</si>
  <si>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</si>
  <si>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</si>
  <si>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</si>
  <si>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</si>
  <si>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</si>
  <si>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</si>
  <si>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</si>
  <si>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</si>
  <si>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</si>
  <si>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</si>
  <si>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</si>
  <si>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</si>
  <si>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</si>
  <si>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</si>
  <si>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</si>
  <si>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</si>
  <si>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</si>
  <si>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</si>
  <si>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</si>
  <si>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</si>
  <si>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</si>
  <si>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</si>
  <si>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</si>
  <si>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</si>
  <si>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</si>
  <si>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艺术表演团体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</si>
</sst>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22" fillId="4" borderId="0" applyProtection="0">
      <alignment vertical="center"/>
    </xf>
    <xf numFmtId="43" fontId="0" fillId="0" borderId="0" applyProtection="0">
      <alignment vertical="center"/>
    </xf>
    <xf numFmtId="0" fontId="18" fillId="2" borderId="0" applyProtection="0">
      <alignment vertical="center"/>
    </xf>
    <xf numFmtId="0" fontId="25" fillId="0" borderId="0" applyProtection="0">
      <alignment vertical="center"/>
    </xf>
    <xf numFmtId="9" fontId="0" fillId="0" borderId="0" applyProtection="0">
      <alignment vertical="center"/>
    </xf>
    <xf numFmtId="0" fontId="26" fillId="0" borderId="0" applyProtection="0">
      <alignment vertical="center"/>
    </xf>
    <xf numFmtId="0" fontId="0" fillId="5" borderId="2" applyProtection="0">
      <alignment vertical="center"/>
    </xf>
    <xf numFmtId="0" fontId="18" fillId="4" borderId="0" applyProtection="0">
      <alignment vertical="center"/>
    </xf>
    <xf numFmtId="0" fontId="27" fillId="0" borderId="0" applyProtection="0">
      <alignment vertical="center"/>
    </xf>
    <xf numFmtId="0" fontId="21" fillId="0" borderId="0" applyProtection="0">
      <alignment vertical="center"/>
    </xf>
    <xf numFmtId="0" fontId="17" fillId="0" borderId="0" applyProtection="0">
      <alignment vertical="center"/>
    </xf>
    <xf numFmtId="0" fontId="24" fillId="0" borderId="0" applyProtection="0">
      <alignment vertical="center"/>
    </xf>
    <xf numFmtId="0" fontId="28" fillId="0" borderId="3" applyProtection="0">
      <alignment vertical="center"/>
    </xf>
    <xf numFmtId="0" fontId="29" fillId="0" borderId="3" applyProtection="0">
      <alignment vertical="center"/>
    </xf>
    <xf numFmtId="0" fontId="18" fillId="6" borderId="0" applyProtection="0">
      <alignment vertical="center"/>
    </xf>
    <xf numFmtId="0" fontId="27" fillId="0" borderId="4" applyProtection="0">
      <alignment vertical="center"/>
    </xf>
    <xf numFmtId="0" fontId="18" fillId="7" borderId="0" applyProtection="0">
      <alignment vertical="center"/>
    </xf>
    <xf numFmtId="0" fontId="20" fillId="8" borderId="5" applyProtection="0">
      <alignment vertical="center"/>
    </xf>
    <xf numFmtId="0" fontId="16" fillId="8" borderId="1" applyProtection="0">
      <alignment vertical="center"/>
    </xf>
    <xf numFmtId="0" fontId="23" fillId="9" borderId="6" applyProtection="0">
      <alignment vertical="center"/>
    </xf>
    <xf numFmtId="0" fontId="0" fillId="3" borderId="0" applyProtection="0">
      <alignment vertical="center"/>
    </xf>
    <xf numFmtId="0" fontId="18" fillId="10" borderId="0" applyProtection="0">
      <alignment vertical="center"/>
    </xf>
    <xf numFmtId="0" fontId="30" fillId="0" borderId="7" applyProtection="0">
      <alignment vertical="center"/>
    </xf>
    <xf numFmtId="0" fontId="31" fillId="0" borderId="8" applyProtection="0">
      <alignment vertical="center"/>
    </xf>
    <xf numFmtId="0" fontId="32" fillId="2" borderId="0" applyProtection="0">
      <alignment vertical="center"/>
    </xf>
    <xf numFmtId="0" fontId="22" fillId="11" borderId="0" applyProtection="0">
      <alignment vertical="center"/>
    </xf>
    <xf numFmtId="0" fontId="0" fillId="12" borderId="0" applyProtection="0">
      <alignment vertical="center"/>
    </xf>
    <xf numFmtId="0" fontId="18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8" fillId="15" borderId="0" applyProtection="0">
      <alignment vertical="center"/>
    </xf>
    <xf numFmtId="0" fontId="18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8" fillId="13" borderId="0" applyProtection="0">
      <alignment vertical="center"/>
    </xf>
    <xf numFmtId="0" fontId="0" fillId="6" borderId="0" applyProtection="0">
      <alignment vertical="center"/>
    </xf>
    <xf numFmtId="0" fontId="18" fillId="6" borderId="0" applyProtection="0">
      <alignment vertical="center"/>
    </xf>
    <xf numFmtId="0" fontId="18" fillId="17" borderId="0" applyProtection="0">
      <alignment vertical="center"/>
    </xf>
    <xf numFmtId="0" fontId="0" fillId="3" borderId="0" applyProtection="0">
      <alignment vertical="center"/>
    </xf>
    <xf numFmtId="0" fontId="18" fillId="3" borderId="0" applyProtection="0">
      <alignment vertical="center"/>
    </xf>
  </cellStyleXfs>
  <cellXfs count="5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>
      <alignment horizontal="justify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justify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B25" sqref="B25"/>
    </sheetView>
  </sheetViews>
  <sheetFormatPr defaultColWidth="9.00390625" defaultRowHeight="13.5" customHeight="1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0" t="s">
        <v>0</v>
      </c>
      <c r="B1" s="50"/>
      <c r="C1" s="50"/>
      <c r="D1" s="50"/>
      <c r="E1" s="50"/>
      <c r="F1" s="50"/>
    </row>
    <row r="2" spans="1:6" ht="19.5">
      <c r="A2" s="51" t="s">
        <v>1</v>
      </c>
      <c r="B2" s="52"/>
      <c r="C2" s="52"/>
      <c r="D2" s="52"/>
      <c r="E2" s="53" t="s">
        <v>2</v>
      </c>
      <c r="F2" s="53"/>
    </row>
    <row r="3" spans="1:6" ht="29.25" customHeight="1">
      <c r="A3" s="54" t="s">
        <v>3</v>
      </c>
      <c r="B3" s="55"/>
      <c r="C3" s="54" t="s">
        <v>4</v>
      </c>
      <c r="D3" s="56"/>
      <c r="E3" s="56"/>
      <c r="F3" s="55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7" t="s">
        <v>8</v>
      </c>
      <c r="F4" s="57" t="s">
        <v>9</v>
      </c>
    </row>
    <row r="5" spans="1:6" ht="33.75" customHeight="1">
      <c r="A5" s="17" t="s">
        <v>10</v>
      </c>
      <c r="B5" s="20">
        <v>833.44</v>
      </c>
      <c r="C5" s="5" t="s">
        <v>11</v>
      </c>
      <c r="D5" s="20">
        <v>833.44</v>
      </c>
      <c r="E5" s="20">
        <v>833.44</v>
      </c>
      <c r="F5" s="5"/>
    </row>
    <row r="6" spans="1:6" ht="33.75" customHeight="1">
      <c r="A6" s="18" t="s">
        <v>12</v>
      </c>
      <c r="B6" s="20">
        <v>833.44</v>
      </c>
      <c r="C6" s="18" t="s">
        <v>13</v>
      </c>
      <c r="D6" s="5">
        <v>709.97</v>
      </c>
      <c r="E6" s="5">
        <v>709.97</v>
      </c>
      <c r="F6" s="5"/>
    </row>
    <row r="7" spans="1:6" ht="33.75" customHeight="1">
      <c r="A7" s="18" t="s">
        <v>14</v>
      </c>
      <c r="B7" s="20"/>
      <c r="C7" s="18" t="s">
        <v>15</v>
      </c>
      <c r="D7" s="5">
        <v>50.1</v>
      </c>
      <c r="E7" s="5">
        <v>50.1</v>
      </c>
      <c r="F7" s="5"/>
    </row>
    <row r="8" spans="1:6" ht="33.75" customHeight="1">
      <c r="A8" s="18"/>
      <c r="B8" s="20"/>
      <c r="C8" s="19" t="s">
        <v>16</v>
      </c>
      <c r="D8" s="20">
        <v>33.54</v>
      </c>
      <c r="E8" s="20">
        <v>33.54</v>
      </c>
      <c r="F8" s="5"/>
    </row>
    <row r="9" spans="1:6" ht="33.75" customHeight="1">
      <c r="A9" s="18" t="s">
        <v>17</v>
      </c>
      <c r="B9" s="20"/>
      <c r="C9" s="19" t="s">
        <v>18</v>
      </c>
      <c r="D9" s="5">
        <v>39.83</v>
      </c>
      <c r="E9" s="5">
        <v>39.83</v>
      </c>
      <c r="F9" s="5"/>
    </row>
    <row r="10" spans="1:6" ht="33.75" customHeight="1">
      <c r="A10" s="18" t="s">
        <v>12</v>
      </c>
      <c r="B10" s="20"/>
      <c r="C10" s="18" t="s">
        <v>19</v>
      </c>
      <c r="D10" s="5"/>
      <c r="E10" s="5"/>
      <c r="F10" s="5"/>
    </row>
    <row r="11" spans="1:6" ht="33.75" customHeight="1">
      <c r="A11" s="18" t="s">
        <v>14</v>
      </c>
      <c r="B11" s="20"/>
      <c r="C11" s="18" t="s">
        <v>19</v>
      </c>
      <c r="D11" s="5"/>
      <c r="E11" s="5"/>
      <c r="F11" s="5"/>
    </row>
    <row r="12" spans="1:6" ht="33.75" customHeight="1">
      <c r="A12" s="20"/>
      <c r="B12" s="20"/>
      <c r="C12" s="18"/>
      <c r="D12" s="5"/>
      <c r="E12" s="5"/>
      <c r="F12" s="5"/>
    </row>
    <row r="13" spans="1:6" ht="33.75" customHeight="1">
      <c r="A13" s="20"/>
      <c r="B13" s="20"/>
      <c r="C13" s="18" t="s">
        <v>20</v>
      </c>
      <c r="D13" s="5"/>
      <c r="E13" s="5"/>
      <c r="F13" s="5"/>
    </row>
    <row r="14" spans="1:6" ht="33.75" customHeight="1">
      <c r="A14" s="20"/>
      <c r="B14" s="20"/>
      <c r="C14" s="20"/>
      <c r="D14" s="5"/>
      <c r="E14" s="5"/>
      <c r="F14" s="5"/>
    </row>
    <row r="15" spans="1:6" ht="33.75" customHeight="1">
      <c r="A15" s="20" t="s">
        <v>21</v>
      </c>
      <c r="B15" s="20">
        <v>833.44</v>
      </c>
      <c r="C15" s="20" t="s">
        <v>22</v>
      </c>
      <c r="D15" s="20">
        <v>833.44</v>
      </c>
      <c r="E15" s="20">
        <v>833.44</v>
      </c>
      <c r="F15" s="5"/>
    </row>
    <row r="16" ht="24">
      <c r="A16" s="1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93055555555555" right="0.699305555555555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3">
      <selection activeCell="C3" sqref="C3:E3"/>
    </sheetView>
  </sheetViews>
  <sheetFormatPr defaultColWidth="9.00390625" defaultRowHeight="13.5" customHeight="1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7"/>
      <c r="B1" s="3"/>
      <c r="C1" s="1" t="s">
        <v>23</v>
      </c>
      <c r="D1" s="3"/>
      <c r="E1" s="3"/>
      <c r="F1" s="3"/>
    </row>
    <row r="2" spans="1:6" ht="16.5" customHeight="1">
      <c r="A2" s="48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8">
        <v>207</v>
      </c>
      <c r="B5" s="8" t="s">
        <v>33</v>
      </c>
      <c r="C5" s="5">
        <v>709.97</v>
      </c>
      <c r="D5" s="5">
        <v>403.97</v>
      </c>
      <c r="E5" s="5">
        <v>306</v>
      </c>
      <c r="F5" s="5"/>
    </row>
    <row r="6" spans="1:6" ht="45" customHeight="1">
      <c r="A6" s="8">
        <v>20701</v>
      </c>
      <c r="B6" s="8" t="s">
        <v>34</v>
      </c>
      <c r="C6" s="5">
        <f>SUM(C7,C8,C9,C10)</f>
        <v>709.97</v>
      </c>
      <c r="D6" s="5">
        <f>SUM(D7,D8,D9,D10)</f>
        <v>403.97</v>
      </c>
      <c r="E6" s="5">
        <f>SUM(E7,E8,E9,E10)</f>
        <v>306</v>
      </c>
      <c r="F6" s="5"/>
    </row>
    <row r="7" spans="1:6" ht="45" customHeight="1">
      <c r="A7" s="8">
        <v>2070101</v>
      </c>
      <c r="B7" s="8" t="s">
        <v>35</v>
      </c>
      <c r="C7" s="5">
        <v>403.97</v>
      </c>
      <c r="D7" s="5">
        <v>403.97</v>
      </c>
      <c r="E7" s="9"/>
      <c r="F7" s="5"/>
    </row>
    <row r="8" spans="1:6" ht="45" customHeight="1">
      <c r="A8" s="8">
        <v>2070107</v>
      </c>
      <c r="B8" s="8" t="s">
        <v>36</v>
      </c>
      <c r="C8" s="5">
        <v>40</v>
      </c>
      <c r="D8" s="5"/>
      <c r="E8" s="9">
        <v>40</v>
      </c>
      <c r="F8" s="5"/>
    </row>
    <row r="9" spans="1:6" ht="45" customHeight="1">
      <c r="A9" s="8">
        <v>2070109</v>
      </c>
      <c r="B9" s="8" t="s">
        <v>37</v>
      </c>
      <c r="C9" s="5">
        <v>16</v>
      </c>
      <c r="D9" s="5"/>
      <c r="E9" s="9">
        <v>16</v>
      </c>
      <c r="F9" s="5"/>
    </row>
    <row r="10" spans="1:6" ht="45" customHeight="1">
      <c r="A10" s="8">
        <v>2070199</v>
      </c>
      <c r="B10" s="8" t="s">
        <v>38</v>
      </c>
      <c r="C10" s="5">
        <v>250</v>
      </c>
      <c r="D10" s="5"/>
      <c r="E10" s="9">
        <v>250</v>
      </c>
      <c r="F10" s="5"/>
    </row>
    <row r="11" spans="1:6" ht="45" customHeight="1">
      <c r="A11" s="8">
        <v>208</v>
      </c>
      <c r="B11" s="10" t="s">
        <v>39</v>
      </c>
      <c r="C11" s="5">
        <f>SUM(C12,C14)</f>
        <v>50.1</v>
      </c>
      <c r="D11" s="5">
        <f>SUM(D12,D14)</f>
        <v>50.1</v>
      </c>
      <c r="E11" s="5">
        <f>SUM(E12,E14)</f>
        <v>0</v>
      </c>
      <c r="F11" s="5"/>
    </row>
    <row r="12" spans="1:6" ht="45" customHeight="1">
      <c r="A12" s="8">
        <v>20805</v>
      </c>
      <c r="B12" s="10" t="s">
        <v>40</v>
      </c>
      <c r="C12" s="5">
        <v>48.78</v>
      </c>
      <c r="D12" s="5">
        <v>48.78</v>
      </c>
      <c r="E12" s="9"/>
      <c r="F12" s="5"/>
    </row>
    <row r="13" spans="1:6" ht="45" customHeight="1">
      <c r="A13" s="8">
        <v>2080505</v>
      </c>
      <c r="B13" s="10" t="s">
        <v>41</v>
      </c>
      <c r="C13" s="5">
        <v>48.78</v>
      </c>
      <c r="D13" s="5">
        <v>48.78</v>
      </c>
      <c r="E13" s="9"/>
      <c r="F13" s="5"/>
    </row>
    <row r="14" spans="1:6" ht="45" customHeight="1">
      <c r="A14" s="8">
        <v>20827</v>
      </c>
      <c r="B14" s="10" t="s">
        <v>42</v>
      </c>
      <c r="C14" s="5">
        <v>1.32</v>
      </c>
      <c r="D14" s="5">
        <v>1.32</v>
      </c>
      <c r="E14" s="9"/>
      <c r="F14" s="5"/>
    </row>
    <row r="15" spans="1:6" ht="45" customHeight="1">
      <c r="A15" s="8">
        <v>2082701</v>
      </c>
      <c r="B15" s="10" t="s">
        <v>43</v>
      </c>
      <c r="C15" s="5">
        <v>0.71</v>
      </c>
      <c r="D15" s="5">
        <v>0.71</v>
      </c>
      <c r="E15" s="9"/>
      <c r="F15" s="5"/>
    </row>
    <row r="16" spans="1:6" ht="45" customHeight="1">
      <c r="A16" s="8">
        <v>2082702</v>
      </c>
      <c r="B16" s="10" t="s">
        <v>44</v>
      </c>
      <c r="C16" s="5">
        <v>0.61</v>
      </c>
      <c r="D16" s="5">
        <v>0.61</v>
      </c>
      <c r="E16" s="9"/>
      <c r="F16" s="5"/>
    </row>
    <row r="17" spans="1:6" ht="45" customHeight="1">
      <c r="A17" s="8">
        <v>210</v>
      </c>
      <c r="B17" s="10" t="s">
        <v>45</v>
      </c>
      <c r="C17" s="5">
        <f>SUM(C18,C20)</f>
        <v>33.54</v>
      </c>
      <c r="D17" s="5">
        <f>SUM(D18,D20)</f>
        <v>33.54</v>
      </c>
      <c r="E17" s="9"/>
      <c r="F17" s="5"/>
    </row>
    <row r="18" spans="1:6" ht="45" customHeight="1">
      <c r="A18" s="8">
        <v>21011</v>
      </c>
      <c r="B18" s="10" t="s">
        <v>46</v>
      </c>
      <c r="C18" s="5">
        <v>9.15</v>
      </c>
      <c r="D18" s="5">
        <v>9.15</v>
      </c>
      <c r="E18" s="9"/>
      <c r="F18" s="5"/>
    </row>
    <row r="19" spans="1:6" ht="45" customHeight="1">
      <c r="A19" s="8">
        <v>2101103</v>
      </c>
      <c r="B19" s="10" t="s">
        <v>47</v>
      </c>
      <c r="C19" s="5">
        <v>9.15</v>
      </c>
      <c r="D19" s="5">
        <v>9.15</v>
      </c>
      <c r="E19" s="9"/>
      <c r="F19" s="5"/>
    </row>
    <row r="20" spans="1:6" ht="45" customHeight="1">
      <c r="A20" s="8">
        <v>21012</v>
      </c>
      <c r="B20" s="10" t="s">
        <v>48</v>
      </c>
      <c r="C20" s="5">
        <v>24.39</v>
      </c>
      <c r="D20" s="5">
        <v>24.39</v>
      </c>
      <c r="E20" s="9"/>
      <c r="F20" s="5"/>
    </row>
    <row r="21" spans="1:6" ht="45" customHeight="1">
      <c r="A21" s="8">
        <v>2101201</v>
      </c>
      <c r="B21" s="10" t="s">
        <v>49</v>
      </c>
      <c r="C21" s="5">
        <v>24.39</v>
      </c>
      <c r="D21" s="5">
        <v>24.39</v>
      </c>
      <c r="E21" s="9"/>
      <c r="F21" s="5"/>
    </row>
    <row r="22" spans="1:6" ht="45" customHeight="1">
      <c r="A22" s="8">
        <v>221</v>
      </c>
      <c r="B22" s="10" t="s">
        <v>50</v>
      </c>
      <c r="C22" s="5">
        <v>39.83</v>
      </c>
      <c r="D22" s="5">
        <v>39.83</v>
      </c>
      <c r="E22" s="9"/>
      <c r="F22" s="5"/>
    </row>
    <row r="23" spans="1:6" ht="45" customHeight="1">
      <c r="A23" s="8">
        <v>22102</v>
      </c>
      <c r="B23" s="10" t="s">
        <v>51</v>
      </c>
      <c r="C23" s="5">
        <v>39.83</v>
      </c>
      <c r="D23" s="5">
        <v>39.83</v>
      </c>
      <c r="E23" s="9"/>
      <c r="F23" s="5"/>
    </row>
    <row r="24" spans="1:6" ht="45" customHeight="1">
      <c r="A24" s="8">
        <v>2210201</v>
      </c>
      <c r="B24" s="10" t="s">
        <v>52</v>
      </c>
      <c r="C24" s="5">
        <v>39.83</v>
      </c>
      <c r="D24" s="5">
        <v>39.83</v>
      </c>
      <c r="E24" s="9"/>
      <c r="F24" s="5"/>
    </row>
    <row r="25" spans="1:6" ht="45" customHeight="1">
      <c r="A25" s="5" t="s">
        <v>19</v>
      </c>
      <c r="B25" s="5" t="s">
        <v>19</v>
      </c>
      <c r="C25" s="5"/>
      <c r="D25" s="5"/>
      <c r="E25" s="9"/>
      <c r="F25" s="5"/>
    </row>
    <row r="26" spans="1:6" ht="45" customHeight="1">
      <c r="A26" s="5" t="s">
        <v>7</v>
      </c>
      <c r="B26" s="5" t="s">
        <v>19</v>
      </c>
      <c r="C26" s="5">
        <f>SUM(C5,C11,C17,C22)</f>
        <v>833.44</v>
      </c>
      <c r="D26" s="5">
        <f>SUM(D5,D11,D17,D22)</f>
        <v>527.44</v>
      </c>
      <c r="E26" s="5">
        <f>SUM(E5,E11,E17,E22)</f>
        <v>306</v>
      </c>
      <c r="F26" s="5"/>
    </row>
    <row r="27" spans="1:6" ht="14.25">
      <c r="A27" s="49" t="s">
        <v>53</v>
      </c>
      <c r="B27" s="3"/>
      <c r="C27" s="3"/>
      <c r="D27" s="3"/>
      <c r="E27" s="3"/>
      <c r="F27" s="3"/>
    </row>
  </sheetData>
  <sheetProtection/>
  <mergeCells count="5">
    <mergeCell ref="A2:F2"/>
    <mergeCell ref="A3:B3"/>
    <mergeCell ref="C3:E3"/>
    <mergeCell ref="A27:F27"/>
    <mergeCell ref="F3:F4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zoomScaleSheetLayoutView="100" workbookViewId="0" topLeftCell="A1">
      <selection activeCell="F14" sqref="A1:J36"/>
    </sheetView>
  </sheetViews>
  <sheetFormatPr defaultColWidth="9.00390625" defaultRowHeight="13.5" customHeight="1"/>
  <cols>
    <col min="1" max="1" width="11.00390625" style="3" customWidth="1"/>
    <col min="2" max="2" width="11.50390625" style="3" customWidth="1"/>
    <col min="3" max="3" width="20.00390625" style="3" customWidth="1"/>
    <col min="4" max="4" width="18.375" style="3" customWidth="1"/>
    <col min="5" max="5" width="16.125" style="3" customWidth="1"/>
    <col min="6" max="6" width="21.625" style="3" customWidth="1"/>
    <col min="7" max="7" width="30.75390625" style="3" customWidth="1"/>
    <col min="8" max="8" width="17.625" style="3" customWidth="1"/>
    <col min="9" max="9" width="16.875" style="3" customWidth="1"/>
    <col min="10" max="10" width="14.625" style="3" customWidth="1"/>
    <col min="11" max="16384" width="9.00390625" style="3" customWidth="1"/>
  </cols>
  <sheetData>
    <row r="1" spans="1:10" s="3" customFormat="1" ht="42.75" customHeight="1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3" customFormat="1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s="3" customFormat="1" ht="33" customHeight="1">
      <c r="A3" s="31" t="s">
        <v>55</v>
      </c>
      <c r="B3" s="31"/>
      <c r="C3" s="31"/>
      <c r="D3" s="31"/>
      <c r="E3" s="31" t="s">
        <v>56</v>
      </c>
      <c r="F3" s="31"/>
      <c r="G3" s="31"/>
      <c r="H3" s="31"/>
      <c r="I3" s="31"/>
      <c r="J3" s="31" t="s">
        <v>27</v>
      </c>
    </row>
    <row r="4" spans="1:10" s="3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57</v>
      </c>
      <c r="I4" s="31" t="s">
        <v>58</v>
      </c>
      <c r="J4" s="31"/>
    </row>
    <row r="5" spans="1:10" s="3" customFormat="1" ht="30.75" customHeight="1">
      <c r="A5" s="32" t="s">
        <v>59</v>
      </c>
      <c r="B5" s="31" t="s">
        <v>60</v>
      </c>
      <c r="C5" s="31"/>
      <c r="D5" s="31"/>
      <c r="E5" s="31" t="s">
        <v>59</v>
      </c>
      <c r="F5" s="31" t="s">
        <v>60</v>
      </c>
      <c r="G5" s="31"/>
      <c r="H5" s="31"/>
      <c r="I5" s="31"/>
      <c r="J5" s="31"/>
    </row>
    <row r="6" spans="1:10" s="3" customFormat="1" ht="45.75" customHeight="1">
      <c r="A6" s="33">
        <v>501</v>
      </c>
      <c r="B6" s="34"/>
      <c r="C6" s="35" t="s">
        <v>61</v>
      </c>
      <c r="D6" s="36">
        <f>H6</f>
        <v>492.3099999999999</v>
      </c>
      <c r="E6" s="35">
        <v>301</v>
      </c>
      <c r="F6" s="35"/>
      <c r="G6" s="35" t="s">
        <v>62</v>
      </c>
      <c r="H6" s="36">
        <f>SUM(H7:H17)</f>
        <v>492.3099999999999</v>
      </c>
      <c r="I6" s="40"/>
      <c r="J6" s="5"/>
    </row>
    <row r="7" spans="1:10" s="3" customFormat="1" ht="45.75" customHeight="1">
      <c r="A7" s="33"/>
      <c r="B7" s="37" t="s">
        <v>63</v>
      </c>
      <c r="C7" s="35" t="s">
        <v>64</v>
      </c>
      <c r="D7" s="35">
        <f>SUM(H7:H9)</f>
        <v>338.52</v>
      </c>
      <c r="E7" s="35"/>
      <c r="F7" s="37" t="s">
        <v>63</v>
      </c>
      <c r="G7" s="35" t="s">
        <v>65</v>
      </c>
      <c r="H7" s="36">
        <v>76.01</v>
      </c>
      <c r="I7" s="40"/>
      <c r="J7" s="5"/>
    </row>
    <row r="8" spans="1:10" s="3" customFormat="1" ht="45.75" customHeight="1">
      <c r="A8" s="33"/>
      <c r="B8" s="37"/>
      <c r="C8" s="35"/>
      <c r="D8" s="35"/>
      <c r="E8" s="35"/>
      <c r="F8" s="37" t="s">
        <v>66</v>
      </c>
      <c r="G8" s="35" t="s">
        <v>67</v>
      </c>
      <c r="H8" s="36">
        <v>237.39</v>
      </c>
      <c r="I8" s="40"/>
      <c r="J8" s="5"/>
    </row>
    <row r="9" spans="1:10" s="3" customFormat="1" ht="45.75" customHeight="1">
      <c r="A9" s="33"/>
      <c r="B9" s="37"/>
      <c r="C9" s="35"/>
      <c r="D9" s="35"/>
      <c r="E9" s="35"/>
      <c r="F9" s="37" t="s">
        <v>68</v>
      </c>
      <c r="G9" s="35" t="s">
        <v>69</v>
      </c>
      <c r="H9" s="36">
        <v>25.12</v>
      </c>
      <c r="I9" s="40"/>
      <c r="J9" s="5"/>
    </row>
    <row r="10" spans="1:10" s="3" customFormat="1" ht="45.75" customHeight="1">
      <c r="A10" s="33"/>
      <c r="B10" s="37" t="s">
        <v>66</v>
      </c>
      <c r="C10" s="35" t="s">
        <v>70</v>
      </c>
      <c r="D10" s="35">
        <f>SUM(H10:H13)</f>
        <v>83.64</v>
      </c>
      <c r="E10" s="35"/>
      <c r="F10" s="37" t="s">
        <v>71</v>
      </c>
      <c r="G10" s="35" t="s">
        <v>72</v>
      </c>
      <c r="H10" s="36">
        <v>48.78</v>
      </c>
      <c r="I10" s="40"/>
      <c r="J10" s="5"/>
    </row>
    <row r="11" spans="1:10" s="3" customFormat="1" ht="45.75" customHeight="1">
      <c r="A11" s="33"/>
      <c r="B11" s="37"/>
      <c r="C11" s="35"/>
      <c r="D11" s="35"/>
      <c r="E11" s="35"/>
      <c r="F11" s="37" t="s">
        <v>73</v>
      </c>
      <c r="G11" s="35" t="s">
        <v>74</v>
      </c>
      <c r="H11" s="36">
        <v>24.39</v>
      </c>
      <c r="I11" s="40"/>
      <c r="J11" s="5"/>
    </row>
    <row r="12" spans="1:10" s="3" customFormat="1" ht="45.75" customHeight="1">
      <c r="A12" s="33"/>
      <c r="B12" s="37"/>
      <c r="C12" s="35"/>
      <c r="D12" s="35"/>
      <c r="E12" s="35"/>
      <c r="F12" s="37" t="s">
        <v>75</v>
      </c>
      <c r="G12" s="35" t="s">
        <v>76</v>
      </c>
      <c r="H12" s="36">
        <v>9.15</v>
      </c>
      <c r="I12" s="40"/>
      <c r="J12" s="5"/>
    </row>
    <row r="13" spans="1:10" s="3" customFormat="1" ht="45.75" customHeight="1">
      <c r="A13" s="33"/>
      <c r="B13" s="37"/>
      <c r="C13" s="35"/>
      <c r="D13" s="35"/>
      <c r="E13" s="35"/>
      <c r="F13" s="37" t="s">
        <v>77</v>
      </c>
      <c r="G13" s="35" t="s">
        <v>78</v>
      </c>
      <c r="H13" s="36">
        <v>1.32</v>
      </c>
      <c r="I13" s="40"/>
      <c r="J13" s="5"/>
    </row>
    <row r="14" spans="1:10" s="3" customFormat="1" ht="45.75" customHeight="1">
      <c r="A14" s="38"/>
      <c r="B14" s="37" t="s">
        <v>68</v>
      </c>
      <c r="C14" s="35" t="s">
        <v>52</v>
      </c>
      <c r="D14" s="35">
        <f>H14</f>
        <v>39.83</v>
      </c>
      <c r="E14" s="35"/>
      <c r="F14" s="37">
        <v>13</v>
      </c>
      <c r="G14" s="35" t="s">
        <v>52</v>
      </c>
      <c r="H14" s="36">
        <v>39.83</v>
      </c>
      <c r="I14" s="40"/>
      <c r="J14" s="5"/>
    </row>
    <row r="15" spans="1:10" s="3" customFormat="1" ht="45.75" customHeight="1">
      <c r="A15" s="33"/>
      <c r="B15" s="37" t="s">
        <v>79</v>
      </c>
      <c r="C15" s="39" t="s">
        <v>80</v>
      </c>
      <c r="D15" s="40">
        <f>H15+H16+H17</f>
        <v>30.32</v>
      </c>
      <c r="E15" s="35"/>
      <c r="F15" s="37" t="s">
        <v>79</v>
      </c>
      <c r="G15" s="35" t="s">
        <v>81</v>
      </c>
      <c r="H15" s="36">
        <v>12.3</v>
      </c>
      <c r="I15" s="40"/>
      <c r="J15" s="5"/>
    </row>
    <row r="16" spans="1:10" s="3" customFormat="1" ht="45.75" customHeight="1">
      <c r="A16" s="33"/>
      <c r="B16" s="37"/>
      <c r="C16" s="39"/>
      <c r="D16" s="35"/>
      <c r="E16" s="35"/>
      <c r="F16" s="35">
        <v>99</v>
      </c>
      <c r="G16" s="41" t="s">
        <v>82</v>
      </c>
      <c r="H16" s="36">
        <v>0</v>
      </c>
      <c r="I16" s="40"/>
      <c r="J16" s="5"/>
    </row>
    <row r="17" spans="1:10" s="3" customFormat="1" ht="45.75" customHeight="1">
      <c r="A17" s="33"/>
      <c r="B17" s="37"/>
      <c r="C17" s="39"/>
      <c r="D17" s="35"/>
      <c r="E17" s="35"/>
      <c r="F17" s="35">
        <v>99</v>
      </c>
      <c r="G17" s="35" t="s">
        <v>80</v>
      </c>
      <c r="H17" s="36">
        <v>18.02</v>
      </c>
      <c r="I17" s="40"/>
      <c r="J17" s="5"/>
    </row>
    <row r="18" spans="1:10" s="3" customFormat="1" ht="45.75" customHeight="1">
      <c r="A18" s="33" t="s">
        <v>83</v>
      </c>
      <c r="B18" s="37"/>
      <c r="C18" s="39" t="s">
        <v>84</v>
      </c>
      <c r="D18" s="35">
        <f>I18</f>
        <v>34.23</v>
      </c>
      <c r="E18" s="35">
        <v>302</v>
      </c>
      <c r="F18" s="35"/>
      <c r="G18" s="39" t="s">
        <v>84</v>
      </c>
      <c r="H18" s="36"/>
      <c r="I18" s="36">
        <f>SUM(I19:I29)</f>
        <v>34.23</v>
      </c>
      <c r="J18" s="5"/>
    </row>
    <row r="19" spans="1:10" s="3" customFormat="1" ht="45.75" customHeight="1">
      <c r="A19" s="33"/>
      <c r="B19" s="37" t="s">
        <v>85</v>
      </c>
      <c r="C19" s="39" t="s">
        <v>86</v>
      </c>
      <c r="D19" s="35">
        <f>SUM(I19:I29)</f>
        <v>34.23</v>
      </c>
      <c r="E19" s="35"/>
      <c r="F19" s="35">
        <v>1</v>
      </c>
      <c r="G19" s="35" t="s">
        <v>87</v>
      </c>
      <c r="H19" s="36"/>
      <c r="I19" s="36">
        <v>4.1</v>
      </c>
      <c r="J19" s="5"/>
    </row>
    <row r="20" spans="1:10" s="3" customFormat="1" ht="45.75" customHeight="1">
      <c r="A20" s="33"/>
      <c r="B20" s="37"/>
      <c r="C20" s="39"/>
      <c r="D20" s="35"/>
      <c r="E20" s="35"/>
      <c r="F20" s="35">
        <v>2</v>
      </c>
      <c r="G20" s="35" t="s">
        <v>88</v>
      </c>
      <c r="H20" s="36"/>
      <c r="I20" s="36">
        <v>1.37</v>
      </c>
      <c r="J20" s="5"/>
    </row>
    <row r="21" spans="1:10" s="3" customFormat="1" ht="45.75" customHeight="1">
      <c r="A21" s="33"/>
      <c r="B21" s="37"/>
      <c r="C21" s="39"/>
      <c r="D21" s="35"/>
      <c r="E21" s="35"/>
      <c r="F21" s="35">
        <v>7</v>
      </c>
      <c r="G21" s="35" t="s">
        <v>89</v>
      </c>
      <c r="H21" s="36"/>
      <c r="I21" s="36">
        <v>4.1</v>
      </c>
      <c r="J21" s="5"/>
    </row>
    <row r="22" spans="1:10" s="3" customFormat="1" ht="45.75" customHeight="1">
      <c r="A22" s="33"/>
      <c r="B22" s="37"/>
      <c r="C22" s="39"/>
      <c r="D22" s="35"/>
      <c r="E22" s="35"/>
      <c r="F22" s="35">
        <v>11</v>
      </c>
      <c r="G22" s="35" t="s">
        <v>90</v>
      </c>
      <c r="H22" s="36"/>
      <c r="I22" s="36">
        <v>5.46</v>
      </c>
      <c r="J22" s="5"/>
    </row>
    <row r="23" spans="1:10" s="3" customFormat="1" ht="45.75" customHeight="1">
      <c r="A23" s="33"/>
      <c r="B23" s="37"/>
      <c r="C23" s="39"/>
      <c r="D23" s="35"/>
      <c r="E23" s="35"/>
      <c r="F23" s="35">
        <v>13</v>
      </c>
      <c r="G23" s="35" t="s">
        <v>91</v>
      </c>
      <c r="H23" s="36"/>
      <c r="I23" s="36">
        <v>0</v>
      </c>
      <c r="J23" s="5"/>
    </row>
    <row r="24" spans="1:10" s="3" customFormat="1" ht="45.75" customHeight="1">
      <c r="A24" s="33"/>
      <c r="B24" s="37"/>
      <c r="C24" s="39"/>
      <c r="D24" s="35"/>
      <c r="E24" s="35"/>
      <c r="F24" s="35">
        <v>16</v>
      </c>
      <c r="G24" s="35" t="s">
        <v>92</v>
      </c>
      <c r="H24" s="36"/>
      <c r="I24" s="36">
        <v>2.73</v>
      </c>
      <c r="J24" s="5"/>
    </row>
    <row r="25" spans="1:10" s="3" customFormat="1" ht="45.75" customHeight="1">
      <c r="A25" s="33"/>
      <c r="B25" s="37"/>
      <c r="C25" s="39"/>
      <c r="D25" s="35"/>
      <c r="E25" s="35"/>
      <c r="F25" s="35">
        <v>17</v>
      </c>
      <c r="G25" s="35" t="s">
        <v>93</v>
      </c>
      <c r="H25" s="36"/>
      <c r="I25" s="36">
        <v>1.37</v>
      </c>
      <c r="J25" s="5"/>
    </row>
    <row r="26" spans="1:10" s="3" customFormat="1" ht="45.75" customHeight="1">
      <c r="A26" s="33"/>
      <c r="B26" s="37"/>
      <c r="C26" s="39"/>
      <c r="D26" s="35"/>
      <c r="E26" s="35"/>
      <c r="F26" s="35">
        <v>28</v>
      </c>
      <c r="G26" s="35" t="s">
        <v>94</v>
      </c>
      <c r="H26" s="36"/>
      <c r="I26" s="36">
        <v>6.77</v>
      </c>
      <c r="J26" s="5"/>
    </row>
    <row r="27" spans="1:10" s="3" customFormat="1" ht="45.75" customHeight="1">
      <c r="A27" s="33"/>
      <c r="B27" s="37"/>
      <c r="C27" s="39"/>
      <c r="D27" s="35"/>
      <c r="E27" s="35"/>
      <c r="F27" s="35">
        <v>29</v>
      </c>
      <c r="G27" s="42" t="s">
        <v>95</v>
      </c>
      <c r="H27" s="36"/>
      <c r="I27" s="36">
        <v>0.13</v>
      </c>
      <c r="J27" s="5"/>
    </row>
    <row r="28" spans="1:10" s="3" customFormat="1" ht="45.75" customHeight="1">
      <c r="A28" s="33"/>
      <c r="B28" s="37"/>
      <c r="C28" s="39"/>
      <c r="D28" s="35"/>
      <c r="E28" s="35"/>
      <c r="F28" s="35">
        <v>31</v>
      </c>
      <c r="G28" s="35" t="s">
        <v>96</v>
      </c>
      <c r="H28" s="36"/>
      <c r="I28" s="36">
        <v>6.83</v>
      </c>
      <c r="J28" s="5"/>
    </row>
    <row r="29" spans="1:10" s="3" customFormat="1" ht="45.75" customHeight="1">
      <c r="A29" s="33"/>
      <c r="B29" s="37"/>
      <c r="C29" s="39"/>
      <c r="D29" s="35"/>
      <c r="E29" s="35"/>
      <c r="F29" s="35">
        <v>99</v>
      </c>
      <c r="G29" s="35" t="s">
        <v>97</v>
      </c>
      <c r="H29" s="36"/>
      <c r="I29" s="36">
        <v>1.37</v>
      </c>
      <c r="J29" s="5"/>
    </row>
    <row r="30" spans="1:10" s="3" customFormat="1" ht="45.75" customHeight="1">
      <c r="A30" s="33" t="s">
        <v>98</v>
      </c>
      <c r="B30" s="37" t="s">
        <v>79</v>
      </c>
      <c r="C30" s="39" t="s">
        <v>99</v>
      </c>
      <c r="D30" s="35">
        <f>H30</f>
        <v>0.9</v>
      </c>
      <c r="E30" s="35">
        <v>509</v>
      </c>
      <c r="F30" s="35">
        <v>99</v>
      </c>
      <c r="G30" s="35" t="s">
        <v>100</v>
      </c>
      <c r="H30" s="36">
        <v>0.9</v>
      </c>
      <c r="I30" s="27"/>
      <c r="J30" s="5"/>
    </row>
    <row r="31" spans="1:10" s="3" customFormat="1" ht="45.75" customHeight="1">
      <c r="A31" s="41"/>
      <c r="B31" s="35" t="s">
        <v>7</v>
      </c>
      <c r="C31" s="35"/>
      <c r="D31" s="35">
        <f>SUM(D6,D18,D30)</f>
        <v>527.4399999999998</v>
      </c>
      <c r="E31" s="35"/>
      <c r="F31" s="35"/>
      <c r="G31" s="41" t="s">
        <v>7</v>
      </c>
      <c r="H31" s="42">
        <v>527.4399999999998</v>
      </c>
      <c r="I31" s="42"/>
      <c r="J31" s="5"/>
    </row>
    <row r="32" spans="1:10" s="3" customFormat="1" ht="20.25">
      <c r="A32" s="43" t="s">
        <v>32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s="3" customFormat="1" ht="20.25">
      <c r="A33" s="30" t="s">
        <v>101</v>
      </c>
      <c r="B33" s="30" t="s">
        <v>102</v>
      </c>
      <c r="C33" s="30"/>
      <c r="D33" s="30" t="s">
        <v>103</v>
      </c>
      <c r="E33" s="30"/>
      <c r="F33" s="30" t="s">
        <v>101</v>
      </c>
      <c r="G33" s="30" t="s">
        <v>102</v>
      </c>
      <c r="H33" s="30"/>
      <c r="I33" s="30" t="s">
        <v>103</v>
      </c>
      <c r="J33" s="30"/>
    </row>
    <row r="34" spans="1:10" s="3" customFormat="1" ht="20.25">
      <c r="A34" s="30">
        <v>1</v>
      </c>
      <c r="B34" s="44" t="s">
        <v>104</v>
      </c>
      <c r="C34" s="44"/>
      <c r="D34" s="30">
        <v>40</v>
      </c>
      <c r="E34" s="30"/>
      <c r="F34" s="30">
        <v>2</v>
      </c>
      <c r="G34" s="30" t="s">
        <v>105</v>
      </c>
      <c r="H34" s="30"/>
      <c r="I34" s="30">
        <v>8</v>
      </c>
      <c r="J34" s="30"/>
    </row>
    <row r="35" spans="1:10" s="3" customFormat="1" ht="20.25">
      <c r="A35" s="30">
        <v>3</v>
      </c>
      <c r="B35" s="30" t="s">
        <v>106</v>
      </c>
      <c r="C35" s="30"/>
      <c r="D35" s="45">
        <v>8</v>
      </c>
      <c r="E35" s="45"/>
      <c r="F35" s="30">
        <v>4</v>
      </c>
      <c r="G35" s="30" t="s">
        <v>107</v>
      </c>
      <c r="H35" s="30"/>
      <c r="I35" s="45">
        <v>250</v>
      </c>
      <c r="J35" s="45"/>
    </row>
    <row r="36" spans="1:10" s="3" customFormat="1" ht="20.25">
      <c r="A36" s="46" t="s">
        <v>7</v>
      </c>
      <c r="B36" s="46"/>
      <c r="C36" s="46"/>
      <c r="D36" s="46"/>
      <c r="E36" s="46"/>
      <c r="F36" s="45">
        <v>306</v>
      </c>
      <c r="G36" s="45"/>
      <c r="H36" s="45"/>
      <c r="I36" s="45"/>
      <c r="J36" s="45"/>
    </row>
    <row r="37" s="3" customFormat="1" ht="13.5">
      <c r="I37" s="23"/>
    </row>
    <row r="38" s="3" customFormat="1" ht="13.5">
      <c r="I38" s="23"/>
    </row>
  </sheetData>
  <sheetProtection/>
  <mergeCells count="61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65532:J65532"/>
    <mergeCell ref="I65533:J65533"/>
    <mergeCell ref="A65534:D65534"/>
    <mergeCell ref="E65534:I65534"/>
    <mergeCell ref="A65535:B65535"/>
    <mergeCell ref="E65535:F655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C65535:C65536"/>
    <mergeCell ref="D4:D5"/>
    <mergeCell ref="D7:D9"/>
    <mergeCell ref="D10:D13"/>
    <mergeCell ref="D15:D17"/>
    <mergeCell ref="D19:D29"/>
    <mergeCell ref="D65535:D65536"/>
    <mergeCell ref="E7:E9"/>
    <mergeCell ref="E10:E13"/>
    <mergeCell ref="E15:E17"/>
    <mergeCell ref="E19:E29"/>
    <mergeCell ref="G4:G5"/>
    <mergeCell ref="G65535:G65536"/>
    <mergeCell ref="H4:H5"/>
    <mergeCell ref="H65535:H65536"/>
    <mergeCell ref="I4:I5"/>
    <mergeCell ref="I65535:I65536"/>
    <mergeCell ref="J3:J4"/>
    <mergeCell ref="J65534:J65535"/>
  </mergeCells>
  <printOptions/>
  <pageMargins left="0.6993055555555555" right="0.6993055555555555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N7" sqref="N7"/>
    </sheetView>
  </sheetViews>
  <sheetFormatPr defaultColWidth="9.00390625" defaultRowHeight="13.5" customHeight="1"/>
  <cols>
    <col min="1" max="18" width="6.875" style="0" customWidth="1"/>
  </cols>
  <sheetData>
    <row r="1" spans="1:18" ht="30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customHeight="1">
      <c r="A2" s="24"/>
      <c r="B2" s="3"/>
      <c r="C2" s="3"/>
      <c r="D2" s="3"/>
      <c r="E2" s="3"/>
      <c r="F2" s="3"/>
      <c r="G2" s="24"/>
      <c r="H2" s="3"/>
      <c r="I2" s="3"/>
      <c r="J2" s="3"/>
      <c r="K2" s="3"/>
      <c r="L2" s="3"/>
      <c r="M2" s="3"/>
      <c r="N2" s="3"/>
      <c r="O2" s="3"/>
      <c r="P2" s="3"/>
      <c r="Q2" s="4" t="s">
        <v>2</v>
      </c>
      <c r="R2" s="4"/>
    </row>
    <row r="3" spans="1:18" ht="48.75" customHeight="1">
      <c r="A3" s="25" t="s">
        <v>109</v>
      </c>
      <c r="B3" s="25"/>
      <c r="C3" s="25"/>
      <c r="D3" s="25"/>
      <c r="E3" s="25"/>
      <c r="F3" s="25"/>
      <c r="G3" s="25" t="s">
        <v>110</v>
      </c>
      <c r="H3" s="25"/>
      <c r="I3" s="25"/>
      <c r="J3" s="25"/>
      <c r="K3" s="25"/>
      <c r="L3" s="25"/>
      <c r="M3" s="25" t="s">
        <v>111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112</v>
      </c>
      <c r="C4" s="7" t="s">
        <v>113</v>
      </c>
      <c r="D4" s="7"/>
      <c r="E4" s="7"/>
      <c r="F4" s="5" t="s">
        <v>93</v>
      </c>
      <c r="G4" s="7" t="s">
        <v>7</v>
      </c>
      <c r="H4" s="5" t="s">
        <v>112</v>
      </c>
      <c r="I4" s="7" t="s">
        <v>113</v>
      </c>
      <c r="J4" s="7"/>
      <c r="K4" s="7"/>
      <c r="L4" s="5" t="s">
        <v>93</v>
      </c>
      <c r="M4" s="7" t="s">
        <v>7</v>
      </c>
      <c r="N4" s="5" t="s">
        <v>112</v>
      </c>
      <c r="O4" s="7" t="s">
        <v>113</v>
      </c>
      <c r="P4" s="7"/>
      <c r="Q4" s="7"/>
      <c r="R4" s="5" t="s">
        <v>93</v>
      </c>
    </row>
    <row r="5" spans="1:18" ht="52.5" customHeight="1">
      <c r="A5" s="7"/>
      <c r="B5" s="5"/>
      <c r="C5" s="5" t="s">
        <v>30</v>
      </c>
      <c r="D5" s="5" t="s">
        <v>114</v>
      </c>
      <c r="E5" s="5" t="s">
        <v>115</v>
      </c>
      <c r="F5" s="5"/>
      <c r="G5" s="7"/>
      <c r="H5" s="5"/>
      <c r="I5" s="5" t="s">
        <v>30</v>
      </c>
      <c r="J5" s="5" t="s">
        <v>114</v>
      </c>
      <c r="K5" s="5" t="s">
        <v>115</v>
      </c>
      <c r="L5" s="5"/>
      <c r="M5" s="7"/>
      <c r="N5" s="5"/>
      <c r="O5" s="5" t="s">
        <v>30</v>
      </c>
      <c r="P5" s="5" t="s">
        <v>114</v>
      </c>
      <c r="Q5" s="5" t="s">
        <v>115</v>
      </c>
      <c r="R5" s="5"/>
    </row>
    <row r="6" spans="1:18" ht="43.5" customHeight="1">
      <c r="A6" s="26">
        <v>7.42</v>
      </c>
      <c r="B6" s="26">
        <v>0</v>
      </c>
      <c r="C6" s="26">
        <v>6.18</v>
      </c>
      <c r="D6" s="26">
        <v>0</v>
      </c>
      <c r="E6" s="26">
        <v>6.18</v>
      </c>
      <c r="F6" s="26">
        <v>1.24</v>
      </c>
      <c r="G6" s="26">
        <v>7.42</v>
      </c>
      <c r="H6" s="26">
        <v>0</v>
      </c>
      <c r="I6" s="26">
        <v>6.18</v>
      </c>
      <c r="J6" s="26">
        <v>0</v>
      </c>
      <c r="K6" s="26">
        <v>6.18</v>
      </c>
      <c r="L6" s="26">
        <v>1.24</v>
      </c>
      <c r="M6" s="26">
        <v>8.2</v>
      </c>
      <c r="N6" s="26">
        <v>0</v>
      </c>
      <c r="O6" s="26">
        <v>6.83</v>
      </c>
      <c r="P6" s="26">
        <v>0</v>
      </c>
      <c r="Q6" s="26">
        <v>6.83</v>
      </c>
      <c r="R6" s="26">
        <v>1.37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116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3" t="s">
        <v>117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G20" sqref="G20:K20"/>
    </sheetView>
  </sheetViews>
  <sheetFormatPr defaultColWidth="9.00390625" defaultRowHeight="13.5" customHeight="1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" t="s">
        <v>118</v>
      </c>
      <c r="B1" s="1"/>
      <c r="C1" s="1"/>
      <c r="D1" s="1"/>
      <c r="E1" s="1"/>
      <c r="F1" s="1"/>
    </row>
    <row r="2" spans="1:6" ht="21" customHeight="1">
      <c r="A2" s="21" t="s">
        <v>119</v>
      </c>
      <c r="E2" s="4" t="s">
        <v>2</v>
      </c>
      <c r="F2" s="4"/>
    </row>
    <row r="3" spans="1:6" ht="40.5" customHeight="1">
      <c r="A3" s="22" t="s">
        <v>28</v>
      </c>
      <c r="B3" s="22" t="s">
        <v>120</v>
      </c>
      <c r="C3" s="22" t="s">
        <v>121</v>
      </c>
      <c r="D3" s="22" t="s">
        <v>122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123</v>
      </c>
      <c r="H20" s="23"/>
      <c r="I20" s="23"/>
      <c r="J20" s="23"/>
      <c r="K20" s="23"/>
    </row>
    <row r="21" spans="1:6" ht="18.75">
      <c r="A21" s="13" t="s">
        <v>116</v>
      </c>
      <c r="B21" s="13"/>
      <c r="C21" s="13"/>
      <c r="D21" s="13"/>
      <c r="E21" s="13"/>
      <c r="F21" s="13"/>
    </row>
    <row r="22" spans="1:6" ht="18.75">
      <c r="A22" s="13" t="s">
        <v>124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B15" sqref="B15"/>
    </sheetView>
  </sheetViews>
  <sheetFormatPr defaultColWidth="9.00390625" defaultRowHeight="13.5" customHeight="1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" t="s">
        <v>125</v>
      </c>
      <c r="B1" s="1"/>
      <c r="C1" s="1"/>
      <c r="D1" s="1"/>
    </row>
    <row r="2" spans="1:4" ht="21" customHeight="1">
      <c r="A2" s="2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7" t="s">
        <v>126</v>
      </c>
      <c r="B5" s="5">
        <f>'表一财政拨款收支总表'!B5</f>
        <v>833.44</v>
      </c>
      <c r="C5" s="18" t="s">
        <v>13</v>
      </c>
      <c r="D5" s="5">
        <v>709.97</v>
      </c>
    </row>
    <row r="6" spans="1:4" ht="27.75" customHeight="1">
      <c r="A6" s="17" t="s">
        <v>127</v>
      </c>
      <c r="B6" s="5"/>
      <c r="C6" s="18" t="s">
        <v>15</v>
      </c>
      <c r="D6" s="5">
        <v>50.1</v>
      </c>
    </row>
    <row r="7" spans="1:4" ht="27.75" customHeight="1">
      <c r="A7" s="17" t="s">
        <v>128</v>
      </c>
      <c r="B7" s="5"/>
      <c r="C7" s="19" t="s">
        <v>16</v>
      </c>
      <c r="D7" s="20">
        <v>33.54</v>
      </c>
    </row>
    <row r="8" spans="1:4" ht="27.75" customHeight="1">
      <c r="A8" s="17" t="s">
        <v>129</v>
      </c>
      <c r="B8" s="5"/>
      <c r="C8" s="19" t="s">
        <v>18</v>
      </c>
      <c r="D8" s="5">
        <v>39.83</v>
      </c>
    </row>
    <row r="9" spans="1:4" ht="27.75" customHeight="1">
      <c r="A9" s="17" t="s">
        <v>130</v>
      </c>
      <c r="B9" s="5"/>
      <c r="C9" s="17"/>
      <c r="D9" s="5"/>
    </row>
    <row r="10" spans="1:4" ht="27.75" customHeight="1">
      <c r="A10" s="5"/>
      <c r="B10" s="5"/>
      <c r="C10" s="17"/>
      <c r="D10" s="5"/>
    </row>
    <row r="11" spans="1:4" ht="27.75" customHeight="1">
      <c r="A11" s="5"/>
      <c r="B11" s="5"/>
      <c r="C11" s="17" t="s">
        <v>19</v>
      </c>
      <c r="D11" s="5"/>
    </row>
    <row r="12" spans="1:4" ht="27.75" customHeight="1">
      <c r="A12" s="5"/>
      <c r="B12" s="5"/>
      <c r="C12" s="17" t="s">
        <v>19</v>
      </c>
      <c r="D12" s="5"/>
    </row>
    <row r="13" spans="1:4" ht="27.75" customHeight="1">
      <c r="A13" s="5" t="s">
        <v>131</v>
      </c>
      <c r="B13" s="5">
        <f>B5</f>
        <v>833.44</v>
      </c>
      <c r="C13" s="5" t="s">
        <v>132</v>
      </c>
      <c r="D13" s="5">
        <v>833.44</v>
      </c>
    </row>
    <row r="14" spans="1:4" ht="27.75" customHeight="1">
      <c r="A14" s="17" t="s">
        <v>133</v>
      </c>
      <c r="B14" s="5"/>
      <c r="C14" s="5"/>
      <c r="D14" s="5"/>
    </row>
    <row r="15" spans="1:4" ht="27.75" customHeight="1">
      <c r="A15" s="17" t="s">
        <v>134</v>
      </c>
      <c r="B15" s="5"/>
      <c r="C15" s="17" t="s">
        <v>135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833.44</v>
      </c>
      <c r="C17" s="5" t="s">
        <v>22</v>
      </c>
      <c r="D17" s="5">
        <v>833.44</v>
      </c>
    </row>
  </sheetData>
  <sheetProtection/>
  <mergeCells count="3">
    <mergeCell ref="A1:D1"/>
    <mergeCell ref="A3:B3"/>
    <mergeCell ref="C3:D3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A30" sqref="A27:IV30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11" t="s">
        <v>137</v>
      </c>
      <c r="K2" s="14" t="s">
        <v>2</v>
      </c>
      <c r="L2" s="14"/>
    </row>
    <row r="3" spans="1:12" ht="41.25" customHeight="1">
      <c r="A3" s="5" t="s">
        <v>138</v>
      </c>
      <c r="B3" s="5"/>
      <c r="C3" s="5" t="s">
        <v>7</v>
      </c>
      <c r="D3" s="5" t="s">
        <v>134</v>
      </c>
      <c r="E3" s="5" t="s">
        <v>139</v>
      </c>
      <c r="F3" s="5" t="s">
        <v>140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145</v>
      </c>
      <c r="L3" s="5" t="s">
        <v>133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207</v>
      </c>
      <c r="B5" s="8" t="s">
        <v>33</v>
      </c>
      <c r="C5" s="5">
        <v>709.97</v>
      </c>
      <c r="D5" s="7"/>
      <c r="E5" s="5">
        <v>709.97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20701</v>
      </c>
      <c r="B6" s="8" t="s">
        <v>34</v>
      </c>
      <c r="C6" s="5">
        <f>SUM(C7,C8,C9,C10)</f>
        <v>709.97</v>
      </c>
      <c r="D6" s="7"/>
      <c r="E6" s="5">
        <f>SUM(E7,E8,E9,E10)</f>
        <v>709.97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2070101</v>
      </c>
      <c r="B7" s="8" t="s">
        <v>35</v>
      </c>
      <c r="C7" s="5">
        <v>403.97</v>
      </c>
      <c r="D7" s="7"/>
      <c r="E7" s="5">
        <v>403.97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2070107</v>
      </c>
      <c r="B8" s="8" t="s">
        <v>36</v>
      </c>
      <c r="C8" s="5">
        <v>40</v>
      </c>
      <c r="D8" s="7"/>
      <c r="E8" s="5">
        <v>40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2070109</v>
      </c>
      <c r="B9" s="8" t="s">
        <v>37</v>
      </c>
      <c r="C9" s="5">
        <v>16</v>
      </c>
      <c r="D9" s="6"/>
      <c r="E9" s="5">
        <v>16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2070199</v>
      </c>
      <c r="B10" s="8" t="s">
        <v>38</v>
      </c>
      <c r="C10" s="5">
        <v>250</v>
      </c>
      <c r="D10" s="6"/>
      <c r="E10" s="5">
        <v>250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</v>
      </c>
      <c r="B11" s="10" t="s">
        <v>39</v>
      </c>
      <c r="C11" s="5">
        <f>SUM(C12,C14)</f>
        <v>50.1</v>
      </c>
      <c r="D11" s="6"/>
      <c r="E11" s="5">
        <f>SUM(E12,E14)</f>
        <v>50.1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20805</v>
      </c>
      <c r="B12" s="10" t="s">
        <v>40</v>
      </c>
      <c r="C12" s="5">
        <v>48.78</v>
      </c>
      <c r="D12" s="6"/>
      <c r="E12" s="5">
        <v>48.78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2080505</v>
      </c>
      <c r="B13" s="10" t="s">
        <v>41</v>
      </c>
      <c r="C13" s="5">
        <v>48.78</v>
      </c>
      <c r="D13" s="6"/>
      <c r="E13" s="5">
        <v>48.78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</v>
      </c>
      <c r="B14" s="10" t="s">
        <v>42</v>
      </c>
      <c r="C14" s="5">
        <v>1.32</v>
      </c>
      <c r="D14" s="6"/>
      <c r="E14" s="5">
        <v>1.32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2082701</v>
      </c>
      <c r="B15" s="10" t="s">
        <v>43</v>
      </c>
      <c r="C15" s="5">
        <v>0.71</v>
      </c>
      <c r="D15" s="6"/>
      <c r="E15" s="5">
        <v>0.71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2082702</v>
      </c>
      <c r="B16" s="10" t="s">
        <v>44</v>
      </c>
      <c r="C16" s="5">
        <v>0.61</v>
      </c>
      <c r="D16" s="6"/>
      <c r="E16" s="5">
        <v>0.61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</v>
      </c>
      <c r="B17" s="10" t="s">
        <v>45</v>
      </c>
      <c r="C17" s="5">
        <f>SUM(C18,C20)</f>
        <v>33.54</v>
      </c>
      <c r="D17" s="6"/>
      <c r="E17" s="5">
        <f>SUM(E18,E20)</f>
        <v>33.54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21011</v>
      </c>
      <c r="B18" s="10" t="s">
        <v>46</v>
      </c>
      <c r="C18" s="5">
        <v>9.15</v>
      </c>
      <c r="D18" s="6"/>
      <c r="E18" s="5">
        <v>9.15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2101103</v>
      </c>
      <c r="B19" s="10" t="s">
        <v>47</v>
      </c>
      <c r="C19" s="5">
        <v>9.15</v>
      </c>
      <c r="D19" s="6"/>
      <c r="E19" s="5">
        <v>9.15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21012</v>
      </c>
      <c r="B20" s="10" t="s">
        <v>48</v>
      </c>
      <c r="C20" s="5">
        <v>24.39</v>
      </c>
      <c r="D20" s="6"/>
      <c r="E20" s="5">
        <v>24.39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2101201</v>
      </c>
      <c r="B21" s="10" t="s">
        <v>49</v>
      </c>
      <c r="C21" s="5">
        <v>24.39</v>
      </c>
      <c r="D21" s="6"/>
      <c r="E21" s="5">
        <v>24.39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</v>
      </c>
      <c r="B22" s="10" t="s">
        <v>50</v>
      </c>
      <c r="C22" s="5">
        <v>39.83</v>
      </c>
      <c r="D22" s="6"/>
      <c r="E22" s="5">
        <v>39.83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22102</v>
      </c>
      <c r="B23" s="10" t="s">
        <v>51</v>
      </c>
      <c r="C23" s="5">
        <v>39.83</v>
      </c>
      <c r="D23" s="6"/>
      <c r="E23" s="5">
        <v>39.83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2210201</v>
      </c>
      <c r="B24" s="10" t="s">
        <v>52</v>
      </c>
      <c r="C24" s="5">
        <v>39.83</v>
      </c>
      <c r="D24" s="6"/>
      <c r="E24" s="5">
        <v>39.83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5" t="s">
        <v>19</v>
      </c>
      <c r="B25" s="5" t="s">
        <v>19</v>
      </c>
      <c r="C25" s="5"/>
      <c r="D25" s="6"/>
      <c r="E25" s="5"/>
      <c r="F25" s="6"/>
      <c r="G25" s="6"/>
      <c r="H25" s="6"/>
      <c r="I25" s="6"/>
      <c r="J25" s="6"/>
      <c r="K25" s="6"/>
      <c r="L25" s="6"/>
    </row>
    <row r="26" spans="1:12" ht="27.75" customHeight="1">
      <c r="A26" s="5" t="s">
        <v>7</v>
      </c>
      <c r="B26" s="5" t="s">
        <v>19</v>
      </c>
      <c r="C26" s="5">
        <f>SUM(C5,C11,C17,C22)</f>
        <v>833.44</v>
      </c>
      <c r="D26" s="6"/>
      <c r="E26" s="5">
        <f>SUM(E5,E11,E17,E22)</f>
        <v>833.44</v>
      </c>
      <c r="F26" s="6"/>
      <c r="G26" s="6"/>
      <c r="H26" s="6"/>
      <c r="I26" s="6"/>
      <c r="J26" s="6"/>
      <c r="K26" s="6"/>
      <c r="L26" s="6"/>
    </row>
    <row r="27" spans="1:6" ht="27.75" customHeight="1">
      <c r="A27" s="12" t="s">
        <v>116</v>
      </c>
      <c r="B27" s="12"/>
      <c r="C27" s="12"/>
      <c r="D27" s="12"/>
      <c r="E27" s="12"/>
      <c r="F27" s="12"/>
    </row>
    <row r="28" spans="1:6" ht="27.75" customHeight="1">
      <c r="A28" s="13" t="s">
        <v>146</v>
      </c>
      <c r="B28" s="13"/>
      <c r="C28" s="13"/>
      <c r="D28" s="13"/>
      <c r="E28" s="13"/>
      <c r="F28" s="13"/>
    </row>
  </sheetData>
  <sheetProtection/>
  <mergeCells count="5">
    <mergeCell ref="A1:L1"/>
    <mergeCell ref="K2:L2"/>
    <mergeCell ref="A3:B3"/>
    <mergeCell ref="A27:F27"/>
    <mergeCell ref="A28:F28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C8" sqref="C8"/>
    </sheetView>
  </sheetViews>
  <sheetFormatPr defaultColWidth="9.00390625" defaultRowHeight="13.5" customHeight="1"/>
  <cols>
    <col min="1" max="1" width="12.75390625" style="0" customWidth="1"/>
    <col min="2" max="2" width="28.25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138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207</v>
      </c>
      <c r="B5" s="8" t="s">
        <v>33</v>
      </c>
      <c r="C5" s="5">
        <v>709.97</v>
      </c>
      <c r="D5" s="5">
        <v>403.97</v>
      </c>
      <c r="E5" s="5">
        <v>306</v>
      </c>
      <c r="F5" s="6"/>
      <c r="G5" s="6"/>
      <c r="H5" s="6"/>
    </row>
    <row r="6" spans="1:8" ht="23.25" customHeight="1">
      <c r="A6" s="8">
        <v>20701</v>
      </c>
      <c r="B6" s="8" t="s">
        <v>34</v>
      </c>
      <c r="C6" s="5">
        <f>SUM(C7,C8,C9,C10)</f>
        <v>709.97</v>
      </c>
      <c r="D6" s="5">
        <f>SUM(D7,D8,D9,D10)</f>
        <v>403.97</v>
      </c>
      <c r="E6" s="5">
        <f>SUM(E7,E8,E9,E10)</f>
        <v>306</v>
      </c>
      <c r="F6" s="6"/>
      <c r="G6" s="6"/>
      <c r="H6" s="6"/>
    </row>
    <row r="7" spans="1:8" ht="23.25" customHeight="1">
      <c r="A7" s="8">
        <v>2070101</v>
      </c>
      <c r="B7" s="8" t="s">
        <v>35</v>
      </c>
      <c r="C7" s="5">
        <v>403.97</v>
      </c>
      <c r="D7" s="5">
        <v>403.97</v>
      </c>
      <c r="E7" s="9"/>
      <c r="F7" s="6"/>
      <c r="G7" s="6"/>
      <c r="H7" s="6"/>
    </row>
    <row r="8" spans="1:8" ht="23.25" customHeight="1">
      <c r="A8" s="8">
        <v>2070107</v>
      </c>
      <c r="B8" s="8" t="s">
        <v>151</v>
      </c>
      <c r="C8" s="5">
        <v>40</v>
      </c>
      <c r="D8" s="5"/>
      <c r="E8" s="9">
        <v>40</v>
      </c>
      <c r="F8" s="6"/>
      <c r="G8" s="6"/>
      <c r="H8" s="6"/>
    </row>
    <row r="9" spans="1:8" ht="23.25" customHeight="1">
      <c r="A9" s="8">
        <v>2070109</v>
      </c>
      <c r="B9" s="8" t="s">
        <v>37</v>
      </c>
      <c r="C9" s="5">
        <v>16</v>
      </c>
      <c r="D9" s="5"/>
      <c r="E9" s="9">
        <v>16</v>
      </c>
      <c r="F9" s="6"/>
      <c r="G9" s="6"/>
      <c r="H9" s="6"/>
    </row>
    <row r="10" spans="1:8" ht="23.25" customHeight="1">
      <c r="A10" s="8">
        <v>2070199</v>
      </c>
      <c r="B10" s="8" t="s">
        <v>38</v>
      </c>
      <c r="C10" s="5">
        <v>250</v>
      </c>
      <c r="D10" s="5"/>
      <c r="E10" s="9">
        <v>250</v>
      </c>
      <c r="F10" s="6"/>
      <c r="G10" s="6"/>
      <c r="H10" s="6"/>
    </row>
    <row r="11" spans="1:8" ht="23.25" customHeight="1">
      <c r="A11" s="8">
        <v>208</v>
      </c>
      <c r="B11" s="10" t="s">
        <v>39</v>
      </c>
      <c r="C11" s="5">
        <f>SUM(C12,C14)</f>
        <v>50.1</v>
      </c>
      <c r="D11" s="5">
        <f>SUM(D12,D14)</f>
        <v>50.1</v>
      </c>
      <c r="E11" s="5">
        <f>SUM(E12,E14)</f>
        <v>0</v>
      </c>
      <c r="F11" s="6"/>
      <c r="G11" s="6"/>
      <c r="H11" s="6"/>
    </row>
    <row r="12" spans="1:8" ht="23.25" customHeight="1">
      <c r="A12" s="8">
        <v>20805</v>
      </c>
      <c r="B12" s="10" t="s">
        <v>40</v>
      </c>
      <c r="C12" s="5">
        <v>48.78</v>
      </c>
      <c r="D12" s="5">
        <v>48.78</v>
      </c>
      <c r="E12" s="9"/>
      <c r="F12" s="6"/>
      <c r="G12" s="6"/>
      <c r="H12" s="6"/>
    </row>
    <row r="13" spans="1:8" ht="23.25" customHeight="1">
      <c r="A13" s="8">
        <v>2080505</v>
      </c>
      <c r="B13" s="10" t="s">
        <v>41</v>
      </c>
      <c r="C13" s="5">
        <v>48.78</v>
      </c>
      <c r="D13" s="5">
        <v>48.78</v>
      </c>
      <c r="E13" s="9"/>
      <c r="F13" s="6"/>
      <c r="G13" s="6"/>
      <c r="H13" s="6"/>
    </row>
    <row r="14" spans="1:8" ht="23.25" customHeight="1">
      <c r="A14" s="8">
        <v>20827</v>
      </c>
      <c r="B14" s="10" t="s">
        <v>42</v>
      </c>
      <c r="C14" s="5">
        <v>1.32</v>
      </c>
      <c r="D14" s="5">
        <v>1.32</v>
      </c>
      <c r="E14" s="9"/>
      <c r="F14" s="6"/>
      <c r="G14" s="6"/>
      <c r="H14" s="6"/>
    </row>
    <row r="15" spans="1:8" ht="23.25" customHeight="1">
      <c r="A15" s="8">
        <v>2082701</v>
      </c>
      <c r="B15" s="10" t="s">
        <v>43</v>
      </c>
      <c r="C15" s="5">
        <v>0.71</v>
      </c>
      <c r="D15" s="5">
        <v>0.71</v>
      </c>
      <c r="E15" s="9"/>
      <c r="F15" s="6"/>
      <c r="G15" s="6"/>
      <c r="H15" s="6"/>
    </row>
    <row r="16" spans="1:8" ht="23.25" customHeight="1">
      <c r="A16" s="8">
        <v>2082702</v>
      </c>
      <c r="B16" s="10" t="s">
        <v>44</v>
      </c>
      <c r="C16" s="5">
        <v>0.61</v>
      </c>
      <c r="D16" s="5">
        <v>0.61</v>
      </c>
      <c r="E16" s="9"/>
      <c r="F16" s="6"/>
      <c r="G16" s="6"/>
      <c r="H16" s="6"/>
    </row>
    <row r="17" spans="1:8" ht="23.25" customHeight="1">
      <c r="A17" s="8">
        <v>210</v>
      </c>
      <c r="B17" s="10" t="s">
        <v>45</v>
      </c>
      <c r="C17" s="5">
        <f>SUM(C18,C20)</f>
        <v>33.54</v>
      </c>
      <c r="D17" s="5">
        <f>SUM(D18,D20)</f>
        <v>33.54</v>
      </c>
      <c r="E17" s="9"/>
      <c r="F17" s="6"/>
      <c r="G17" s="6"/>
      <c r="H17" s="6"/>
    </row>
    <row r="18" spans="1:8" ht="23.25" customHeight="1">
      <c r="A18" s="8">
        <v>21011</v>
      </c>
      <c r="B18" s="10" t="s">
        <v>46</v>
      </c>
      <c r="C18" s="5">
        <v>9.15</v>
      </c>
      <c r="D18" s="5">
        <v>9.15</v>
      </c>
      <c r="E18" s="9"/>
      <c r="F18" s="6"/>
      <c r="G18" s="6"/>
      <c r="H18" s="6"/>
    </row>
    <row r="19" spans="1:8" ht="23.25" customHeight="1">
      <c r="A19" s="8">
        <v>2101103</v>
      </c>
      <c r="B19" s="10" t="s">
        <v>47</v>
      </c>
      <c r="C19" s="5">
        <v>9.15</v>
      </c>
      <c r="D19" s="5">
        <v>9.15</v>
      </c>
      <c r="E19" s="9"/>
      <c r="F19" s="6"/>
      <c r="G19" s="6"/>
      <c r="H19" s="6"/>
    </row>
    <row r="20" spans="1:8" ht="23.25" customHeight="1">
      <c r="A20" s="8">
        <v>21012</v>
      </c>
      <c r="B20" s="10" t="s">
        <v>48</v>
      </c>
      <c r="C20" s="5">
        <v>24.39</v>
      </c>
      <c r="D20" s="5">
        <v>24.39</v>
      </c>
      <c r="E20" s="9"/>
      <c r="F20" s="6"/>
      <c r="G20" s="6"/>
      <c r="H20" s="6"/>
    </row>
    <row r="21" spans="1:8" ht="23.25" customHeight="1">
      <c r="A21" s="8">
        <v>2101201</v>
      </c>
      <c r="B21" s="10" t="s">
        <v>49</v>
      </c>
      <c r="C21" s="5">
        <v>24.39</v>
      </c>
      <c r="D21" s="5">
        <v>24.39</v>
      </c>
      <c r="E21" s="9"/>
      <c r="F21" s="6"/>
      <c r="G21" s="6"/>
      <c r="H21" s="6"/>
    </row>
    <row r="22" spans="1:8" ht="23.25" customHeight="1">
      <c r="A22" s="8">
        <v>221</v>
      </c>
      <c r="B22" s="10" t="s">
        <v>50</v>
      </c>
      <c r="C22" s="5">
        <v>39.83</v>
      </c>
      <c r="D22" s="5">
        <v>39.83</v>
      </c>
      <c r="E22" s="9"/>
      <c r="F22" s="6"/>
      <c r="G22" s="6"/>
      <c r="H22" s="6"/>
    </row>
    <row r="23" spans="1:8" ht="23.25" customHeight="1">
      <c r="A23" s="8">
        <v>22102</v>
      </c>
      <c r="B23" s="10" t="s">
        <v>51</v>
      </c>
      <c r="C23" s="5">
        <v>39.83</v>
      </c>
      <c r="D23" s="5">
        <v>39.83</v>
      </c>
      <c r="E23" s="9"/>
      <c r="F23" s="6"/>
      <c r="G23" s="6"/>
      <c r="H23" s="6"/>
    </row>
    <row r="24" spans="1:8" ht="23.25" customHeight="1">
      <c r="A24" s="8">
        <v>2210201</v>
      </c>
      <c r="B24" s="10" t="s">
        <v>52</v>
      </c>
      <c r="C24" s="5">
        <v>39.83</v>
      </c>
      <c r="D24" s="5">
        <v>39.83</v>
      </c>
      <c r="E24" s="9"/>
      <c r="F24" s="6"/>
      <c r="G24" s="6"/>
      <c r="H24" s="6"/>
    </row>
    <row r="25" spans="1:8" ht="23.25" customHeight="1">
      <c r="A25" s="5" t="s">
        <v>19</v>
      </c>
      <c r="B25" s="5" t="s">
        <v>19</v>
      </c>
      <c r="C25" s="5"/>
      <c r="D25" s="5"/>
      <c r="E25" s="9"/>
      <c r="F25" s="6"/>
      <c r="G25" s="6"/>
      <c r="H25" s="6"/>
    </row>
    <row r="26" spans="1:8" ht="23.25" customHeight="1">
      <c r="A26" s="5" t="s">
        <v>7</v>
      </c>
      <c r="B26" s="5" t="s">
        <v>19</v>
      </c>
      <c r="C26" s="5">
        <f>SUM(C5,C11,C17,C22)</f>
        <v>833.44</v>
      </c>
      <c r="D26" s="5">
        <f>SUM(D5,D11,D17,D22)</f>
        <v>527.44</v>
      </c>
      <c r="E26" s="5">
        <f>SUM(E5,E11,E17,E22)</f>
        <v>306</v>
      </c>
      <c r="F26" s="6"/>
      <c r="G26" s="6"/>
      <c r="H26" s="6"/>
    </row>
  </sheetData>
  <sheetProtection/>
  <mergeCells count="3">
    <mergeCell ref="A1:H1"/>
    <mergeCell ref="G2:H2"/>
    <mergeCell ref="A3:B3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2020-04-20T04:28:29Z</dcterms:created>
  <dcterms:modified xsi:type="dcterms:W3CDTF">2021-01-27T11:26:03Z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