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1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<sst xmlns="http://schemas.openxmlformats.org/spreadsheetml/2006/main" count="274" uniqueCount="154">
  <si>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</si>
  <si>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</si>
  <si>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</si>
  <si>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</si>
  <si>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</si>
  <si>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</si>
  <si>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</si>
  <si>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</si>
  <si>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</si>
  <si>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</si>
  <si>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</si>
  <si>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</si>
  <si>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</si>
  <si>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</si>
  <si>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</si>
  <si>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</si>
  <si>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（三）住房保障支出</t>
  </si>
  <si>
    <t>二、上年结转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</si>
  <si>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</si>
  <si>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</si>
  <si>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</si>
  <si>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</si>
  <si>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</si>
  <si>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</si>
  <si>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</si>
  <si>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2021年预算数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</si>
  <si>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</si>
  <si>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</si>
  <si>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</si>
  <si>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</si>
  <si>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</si>
  <si>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</si>
  <si>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</si>
  <si>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民政管理事务</t>
  </si>
  <si>
    <t>行政运行</t>
  </si>
  <si>
    <t xml:space="preserve">  其他民政管理事务支出</t>
  </si>
  <si>
    <t>行政事业单位养老支出</t>
  </si>
  <si>
    <t>机关事业单位基本养老保险缴费支出</t>
  </si>
  <si>
    <t>社会福利</t>
  </si>
  <si>
    <t>老年福利</t>
  </si>
  <si>
    <t>财政对其他社会保险基金的补助</t>
  </si>
  <si>
    <t>财政对失业保险基金的补助</t>
  </si>
  <si>
    <t xml:space="preserve"> 财政对工伤保险基金的补助</t>
  </si>
  <si>
    <t>卫生健康支出</t>
  </si>
  <si>
    <t>行政事业单位医疗</t>
  </si>
  <si>
    <t>公务员医疗补助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</si>
  <si>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</si>
  <si>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</si>
  <si>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</si>
  <si>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</si>
  <si>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</si>
  <si>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</si>
  <si>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2021年民政局年初预算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</si>
  <si>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</si>
  <si>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</si>
  <si>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</si>
  <si>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</si>
  <si>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</si>
  <si>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</si>
  <si>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</si>
  <si>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</si>
  <si>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</si>
  <si>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</si>
  <si>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</si>
  <si>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</si>
  <si>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</si>
  <si>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</si>
  <si>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</si>
  <si>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</si>
  <si>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</si>
  <si>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</si>
  <si>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</si>
  <si>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</si>
  <si>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</si>
  <si>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</si>
  <si>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</si>
  <si>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</si>
  <si>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</si>
  <si>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</si>
  <si>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</si>
  <si>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</si>
  <si>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</si>
  <si>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</si>
  <si>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</si>
  <si>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</si>
  <si>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</si>
  <si>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</si>
  <si>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</si>
  <si>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</si>
  <si>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</si>
  <si>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</si>
  <si>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</si>
  <si>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</si>
  <si>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</si>
  <si>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</si>
  <si>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</si>
  <si>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</si>
  <si>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</si>
  <si>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</si>
  <si>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</si>
  <si>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</si>
  <si>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</si>
  <si>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 xml:space="preserve">    低保核查经费</t>
  </si>
  <si>
    <t xml:space="preserve">  海事卫星电话费</t>
  </si>
  <si>
    <t xml:space="preserve">      严重精神病患者监护人补助</t>
  </si>
  <si>
    <t xml:space="preserve"> 特困人员集中供养服务中心电梯保养费</t>
  </si>
  <si>
    <t xml:space="preserve">    特困人员集中供养人员生活补助</t>
  </si>
  <si>
    <t>一般公共预算“三公”经费支出表</t>
  </si>
  <si>
    <t xml:space="preserve"> 2020年预算数</t>
  </si>
  <si>
    <t xml:space="preserve"> 2020年预算执行数</t>
  </si>
  <si>
    <t xml:space="preserve"> 2021年预算数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</si>
  <si>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</si>
  <si>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</si>
  <si>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</si>
  <si>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</si>
  <si>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</si>
  <si>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</si>
  <si>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</si>
  <si>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</si>
  <si>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</si>
  <si>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</si>
  <si>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</si>
  <si>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政府性基金预算公开在政府本级</t>
  </si>
  <si>
    <r>
      <t xml:space="preserve">       2</t>
    </r>
    <r>
      <rPr>
        <sz val="14"/>
        <color indexed="8"/>
        <rFont val="华文楷体"/>
        <family val="3"/>
      </rPr>
      <t>.</t>
    </r>
    <r>
      <rPr>
        <sz val="14"/>
        <color indexed="8"/>
        <rFont val="华文楷体"/>
        <family val="3"/>
      </rPr>
      <t>如此表为空表，请说明原因。</t>
    </r>
  </si>
  <si>
    <t>部门收支总表</t>
  </si>
  <si>
    <t>一、一般公共预算拨款收入</t>
  </si>
  <si>
    <t>一、社会保障和就业支出</t>
  </si>
  <si>
    <t>二、政府性基金预算拨款收入</t>
  </si>
  <si>
    <t>二、卫生健康支出</t>
  </si>
  <si>
    <t>三、事业收入</t>
  </si>
  <si>
    <t>三、住房保障支出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</si>
  <si>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</si>
  <si>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</si>
  <si>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</si>
  <si>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</si>
  <si>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</si>
  <si>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</si>
  <si>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</si>
  <si>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</si>
  <si>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</si>
  <si>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</si>
  <si>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</si>
  <si>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</si>
  <si>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</si>
  <si>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</si>
  <si>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</si>
  <si>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</si>
  <si>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</si>
  <si>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其他民政管理事务支出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</si>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</sst>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4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16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4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  <font>
      <sz val="18"/>
      <color theme="1"/>
      <name val="宋体"/>
      <family val="0"/>
    </font>
    <font>
      <b/>
      <sz val="16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4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center"/>
    </xf>
    <xf numFmtId="0" fontId="5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 wrapText="1"/>
    </xf>
    <xf numFmtId="176" fontId="55" fillId="0" borderId="11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4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58" fillId="0" borderId="12" xfId="0" applyFont="1" applyBorder="1" applyAlignment="1">
      <alignment horizontal="left" vertical="center"/>
    </xf>
    <xf numFmtId="0" fontId="58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9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center" vertical="center"/>
    </xf>
    <xf numFmtId="0" fontId="55" fillId="0" borderId="0" xfId="0" applyFont="1" applyAlignment="1">
      <alignment horizontal="right" vertical="center"/>
    </xf>
    <xf numFmtId="0" fontId="61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62" fillId="0" borderId="11" xfId="0" applyFont="1" applyFill="1" applyBorder="1" applyAlignment="1">
      <alignment horizontal="center" vertical="center"/>
    </xf>
    <xf numFmtId="176" fontId="56" fillId="0" borderId="11" xfId="0" applyNumberFormat="1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58" fillId="0" borderId="12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63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/>
    </xf>
    <xf numFmtId="49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center" vertical="center" wrapText="1"/>
    </xf>
    <xf numFmtId="176" fontId="67" fillId="0" borderId="11" xfId="0" applyNumberFormat="1" applyFont="1" applyFill="1" applyBorder="1" applyAlignment="1">
      <alignment horizontal="center" vertical="center"/>
    </xf>
    <xf numFmtId="49" fontId="68" fillId="0" borderId="11" xfId="0" applyNumberFormat="1" applyFont="1" applyFill="1" applyBorder="1" applyAlignment="1">
      <alignment horizontal="center" vertical="center" wrapText="1"/>
    </xf>
    <xf numFmtId="0" fontId="67" fillId="0" borderId="11" xfId="0" applyFont="1" applyFill="1" applyBorder="1" applyAlignment="1">
      <alignment horizontal="center" vertical="center" wrapText="1"/>
    </xf>
    <xf numFmtId="49" fontId="67" fillId="0" borderId="11" xfId="0" applyNumberFormat="1" applyFont="1" applyFill="1" applyBorder="1" applyAlignment="1">
      <alignment vertical="center"/>
    </xf>
    <xf numFmtId="49" fontId="12" fillId="0" borderId="11" xfId="0" applyNumberFormat="1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>
      <alignment vertical="center"/>
    </xf>
    <xf numFmtId="0" fontId="67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 wrapText="1"/>
    </xf>
    <xf numFmtId="176" fontId="64" fillId="0" borderId="11" xfId="0" applyNumberFormat="1" applyFont="1" applyFill="1" applyBorder="1" applyAlignment="1">
      <alignment horizontal="center" vertical="center"/>
    </xf>
    <xf numFmtId="176" fontId="68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70" fillId="0" borderId="0" xfId="0" applyFont="1" applyAlignment="1">
      <alignment vertical="center"/>
    </xf>
    <xf numFmtId="0" fontId="55" fillId="0" borderId="10" xfId="0" applyFont="1" applyBorder="1" applyAlignment="1">
      <alignment horizontal="right" vertical="center"/>
    </xf>
    <xf numFmtId="0" fontId="55" fillId="0" borderId="11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horizontal="right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5" sqref="E15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3" t="s">
        <v>0</v>
      </c>
      <c r="B1" s="63"/>
      <c r="C1" s="63"/>
      <c r="D1" s="63"/>
      <c r="E1" s="63"/>
      <c r="F1" s="63"/>
    </row>
    <row r="2" spans="1:6" ht="19.5">
      <c r="A2" s="64" t="s">
        <v>1</v>
      </c>
      <c r="B2" s="65"/>
      <c r="C2" s="65"/>
      <c r="D2" s="65"/>
      <c r="E2" s="66" t="s">
        <v>2</v>
      </c>
      <c r="F2" s="66"/>
    </row>
    <row r="3" spans="1:6" ht="29.25" customHeight="1">
      <c r="A3" s="67" t="s">
        <v>3</v>
      </c>
      <c r="B3" s="68"/>
      <c r="C3" s="67" t="s">
        <v>4</v>
      </c>
      <c r="D3" s="69"/>
      <c r="E3" s="69"/>
      <c r="F3" s="68"/>
    </row>
    <row r="4" spans="1:6" ht="24.75" customHeight="1">
      <c r="A4" s="22" t="s">
        <v>5</v>
      </c>
      <c r="B4" s="22" t="s">
        <v>6</v>
      </c>
      <c r="C4" s="22" t="s">
        <v>5</v>
      </c>
      <c r="D4" s="22" t="s">
        <v>7</v>
      </c>
      <c r="E4" s="70" t="s">
        <v>8</v>
      </c>
      <c r="F4" s="70" t="s">
        <v>9</v>
      </c>
    </row>
    <row r="5" spans="1:6" ht="33.75" customHeight="1">
      <c r="A5" s="23" t="s">
        <v>10</v>
      </c>
      <c r="B5" s="24">
        <v>411.07</v>
      </c>
      <c r="C5" s="12" t="s">
        <v>11</v>
      </c>
      <c r="D5" s="24">
        <v>411.07</v>
      </c>
      <c r="E5" s="24">
        <v>411.07</v>
      </c>
      <c r="F5" s="12"/>
    </row>
    <row r="6" spans="1:6" ht="33.75" customHeight="1">
      <c r="A6" s="25" t="s">
        <v>12</v>
      </c>
      <c r="B6" s="24">
        <v>411.07</v>
      </c>
      <c r="C6" s="25" t="s">
        <v>13</v>
      </c>
      <c r="D6" s="24">
        <v>360.67</v>
      </c>
      <c r="E6" s="24">
        <v>360.67</v>
      </c>
      <c r="F6" s="12"/>
    </row>
    <row r="7" spans="1:6" ht="33.75" customHeight="1">
      <c r="A7" s="25" t="s">
        <v>14</v>
      </c>
      <c r="B7" s="24"/>
      <c r="C7" s="25" t="s">
        <v>15</v>
      </c>
      <c r="D7" s="24">
        <v>22.98</v>
      </c>
      <c r="E7" s="24">
        <v>22.98</v>
      </c>
      <c r="F7" s="12"/>
    </row>
    <row r="8" spans="1:6" ht="33.75" customHeight="1">
      <c r="A8" s="25"/>
      <c r="B8" s="24"/>
      <c r="C8" s="25" t="s">
        <v>16</v>
      </c>
      <c r="D8" s="24">
        <v>27.42</v>
      </c>
      <c r="E8" s="24">
        <v>27.42</v>
      </c>
      <c r="F8" s="12"/>
    </row>
    <row r="9" spans="1:6" ht="33.75" customHeight="1">
      <c r="A9" s="25" t="s">
        <v>17</v>
      </c>
      <c r="B9" s="24"/>
      <c r="C9" s="25"/>
      <c r="D9" s="24"/>
      <c r="E9" s="24"/>
      <c r="F9" s="12"/>
    </row>
    <row r="10" spans="1:6" ht="33.75" customHeight="1">
      <c r="A10" s="25" t="s">
        <v>12</v>
      </c>
      <c r="B10" s="24"/>
      <c r="C10" s="25" t="s">
        <v>18</v>
      </c>
      <c r="D10" s="24"/>
      <c r="E10" s="24"/>
      <c r="F10" s="12"/>
    </row>
    <row r="11" spans="1:6" ht="33.75" customHeight="1">
      <c r="A11" s="25" t="s">
        <v>14</v>
      </c>
      <c r="B11" s="24"/>
      <c r="C11" s="25" t="s">
        <v>18</v>
      </c>
      <c r="D11" s="24"/>
      <c r="E11" s="24"/>
      <c r="F11" s="12"/>
    </row>
    <row r="12" spans="1:6" ht="33.75" customHeight="1">
      <c r="A12" s="24"/>
      <c r="B12" s="24"/>
      <c r="C12" s="25"/>
      <c r="D12" s="24"/>
      <c r="E12" s="24"/>
      <c r="F12" s="12"/>
    </row>
    <row r="13" spans="1:6" ht="33.75" customHeight="1">
      <c r="A13" s="24"/>
      <c r="B13" s="24"/>
      <c r="C13" s="25" t="s">
        <v>19</v>
      </c>
      <c r="D13" s="24"/>
      <c r="E13" s="24"/>
      <c r="F13" s="12"/>
    </row>
    <row r="14" spans="1:6" ht="33.75" customHeight="1">
      <c r="A14" s="24"/>
      <c r="B14" s="24"/>
      <c r="C14" s="24"/>
      <c r="D14" s="24"/>
      <c r="E14" s="24"/>
      <c r="F14" s="12"/>
    </row>
    <row r="15" spans="1:6" ht="33.75" customHeight="1">
      <c r="A15" s="24" t="s">
        <v>20</v>
      </c>
      <c r="B15" s="24">
        <f>B6+B9</f>
        <v>411.07</v>
      </c>
      <c r="C15" s="24" t="s">
        <v>21</v>
      </c>
      <c r="D15" s="24">
        <v>411.07</v>
      </c>
      <c r="E15" s="24">
        <v>411.07</v>
      </c>
      <c r="F15" s="12"/>
    </row>
    <row r="16" ht="24">
      <c r="A16" s="14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3">
      <selection activeCell="C3" sqref="C3:E3"/>
    </sheetView>
  </sheetViews>
  <sheetFormatPr defaultColWidth="9.00390625" defaultRowHeight="15"/>
  <cols>
    <col min="1" max="1" width="19.7109375" style="0" customWidth="1"/>
    <col min="2" max="2" width="33.00390625" style="0" customWidth="1"/>
    <col min="3" max="3" width="14.00390625" style="1" customWidth="1"/>
    <col min="4" max="4" width="13.57421875" style="1" customWidth="1"/>
    <col min="5" max="5" width="12.421875" style="1" customWidth="1"/>
    <col min="6" max="6" width="12.00390625" style="0" customWidth="1"/>
  </cols>
  <sheetData>
    <row r="1" spans="1:6" ht="36" customHeight="1">
      <c r="A1" s="57"/>
      <c r="B1" s="4"/>
      <c r="C1" s="2" t="s">
        <v>22</v>
      </c>
      <c r="D1" s="5"/>
      <c r="E1" s="5"/>
      <c r="F1" s="4"/>
    </row>
    <row r="2" spans="1:6" ht="16.5" customHeight="1">
      <c r="A2" s="58" t="s">
        <v>23</v>
      </c>
      <c r="B2" s="6"/>
      <c r="C2" s="19"/>
      <c r="D2" s="19"/>
      <c r="E2" s="19"/>
      <c r="F2" s="6"/>
    </row>
    <row r="3" spans="1:6" ht="45" customHeight="1">
      <c r="A3" s="12" t="s">
        <v>24</v>
      </c>
      <c r="B3" s="12"/>
      <c r="C3" s="12" t="s">
        <v>25</v>
      </c>
      <c r="D3" s="12"/>
      <c r="E3" s="12"/>
      <c r="F3" s="12" t="s">
        <v>26</v>
      </c>
    </row>
    <row r="4" spans="1:6" ht="45" customHeight="1">
      <c r="A4" s="12" t="s">
        <v>27</v>
      </c>
      <c r="B4" s="12" t="s">
        <v>28</v>
      </c>
      <c r="C4" s="12" t="s">
        <v>29</v>
      </c>
      <c r="D4" s="12" t="s">
        <v>30</v>
      </c>
      <c r="E4" s="12" t="s">
        <v>31</v>
      </c>
      <c r="F4" s="12"/>
    </row>
    <row r="5" spans="1:6" ht="45" customHeight="1">
      <c r="A5" s="59">
        <v>208</v>
      </c>
      <c r="B5" s="59" t="s">
        <v>32</v>
      </c>
      <c r="C5" s="11">
        <f>SUM(C6,C9,C11,C13)</f>
        <v>360.6700000000001</v>
      </c>
      <c r="D5" s="11">
        <f>SUM(D6,D9,D11,D13)</f>
        <v>303.51000000000005</v>
      </c>
      <c r="E5" s="11">
        <f>SUM(E6,E9,E11,E13)</f>
        <v>57.160000000000004</v>
      </c>
      <c r="F5" s="12"/>
    </row>
    <row r="6" spans="1:6" ht="45" customHeight="1">
      <c r="A6" s="59">
        <v>20802</v>
      </c>
      <c r="B6" s="59" t="s">
        <v>33</v>
      </c>
      <c r="C6" s="11">
        <f>SUM(C7:C8)</f>
        <v>292.78000000000003</v>
      </c>
      <c r="D6" s="11">
        <f>SUM(D7:D8)</f>
        <v>269.22</v>
      </c>
      <c r="E6" s="11">
        <f>SUM(E7:E8)</f>
        <v>23.560000000000002</v>
      </c>
      <c r="F6" s="12"/>
    </row>
    <row r="7" spans="1:6" ht="45" customHeight="1">
      <c r="A7" s="59">
        <v>2080201</v>
      </c>
      <c r="B7" s="59" t="s">
        <v>34</v>
      </c>
      <c r="C7" s="11">
        <v>288.98</v>
      </c>
      <c r="D7" s="11">
        <v>269.22</v>
      </c>
      <c r="E7" s="11">
        <v>19.76</v>
      </c>
      <c r="F7" s="12"/>
    </row>
    <row r="8" spans="1:6" ht="45" customHeight="1">
      <c r="A8" s="59">
        <v>2080299</v>
      </c>
      <c r="B8" s="59" t="s">
        <v>35</v>
      </c>
      <c r="C8" s="12">
        <v>3.8</v>
      </c>
      <c r="D8" s="12"/>
      <c r="E8" s="12">
        <v>3.8</v>
      </c>
      <c r="F8" s="12"/>
    </row>
    <row r="9" spans="1:6" ht="45" customHeight="1">
      <c r="A9" s="59">
        <v>20805</v>
      </c>
      <c r="B9" s="59" t="s">
        <v>36</v>
      </c>
      <c r="C9" s="12">
        <v>33.43</v>
      </c>
      <c r="D9" s="12">
        <v>33.43</v>
      </c>
      <c r="E9" s="12"/>
      <c r="F9" s="12"/>
    </row>
    <row r="10" spans="1:6" ht="45" customHeight="1">
      <c r="A10" s="59">
        <v>2080505</v>
      </c>
      <c r="B10" s="59" t="s">
        <v>37</v>
      </c>
      <c r="C10" s="12">
        <v>33.43</v>
      </c>
      <c r="D10" s="12">
        <v>33.43</v>
      </c>
      <c r="E10" s="12"/>
      <c r="F10" s="12"/>
    </row>
    <row r="11" spans="1:6" ht="45" customHeight="1">
      <c r="A11" s="59">
        <v>20810</v>
      </c>
      <c r="B11" s="59" t="s">
        <v>38</v>
      </c>
      <c r="C11" s="12">
        <v>33.6</v>
      </c>
      <c r="D11" s="12"/>
      <c r="E11" s="12">
        <v>33.6</v>
      </c>
      <c r="F11" s="12"/>
    </row>
    <row r="12" spans="1:6" ht="45" customHeight="1">
      <c r="A12" s="59">
        <v>2081002</v>
      </c>
      <c r="B12" s="59" t="s">
        <v>39</v>
      </c>
      <c r="C12" s="12">
        <v>33.6</v>
      </c>
      <c r="D12" s="12"/>
      <c r="E12" s="12">
        <v>33.6</v>
      </c>
      <c r="F12" s="12"/>
    </row>
    <row r="13" spans="1:6" ht="45" customHeight="1">
      <c r="A13" s="59">
        <v>20827</v>
      </c>
      <c r="B13" s="59" t="s">
        <v>40</v>
      </c>
      <c r="C13" s="12">
        <f>SUM(C14:C15)</f>
        <v>0.86</v>
      </c>
      <c r="D13" s="12">
        <f>SUM(D14:D15)</f>
        <v>0.86</v>
      </c>
      <c r="E13" s="12"/>
      <c r="F13" s="12"/>
    </row>
    <row r="14" spans="1:6" ht="45" customHeight="1">
      <c r="A14" s="59">
        <v>2082701</v>
      </c>
      <c r="B14" s="59" t="s">
        <v>41</v>
      </c>
      <c r="C14" s="12">
        <v>0.44</v>
      </c>
      <c r="D14" s="12">
        <v>0.44</v>
      </c>
      <c r="E14" s="12"/>
      <c r="F14" s="12"/>
    </row>
    <row r="15" spans="1:6" ht="45" customHeight="1">
      <c r="A15" s="59">
        <v>2082702</v>
      </c>
      <c r="B15" s="59" t="s">
        <v>42</v>
      </c>
      <c r="C15" s="12">
        <v>0.42</v>
      </c>
      <c r="D15" s="12">
        <v>0.42</v>
      </c>
      <c r="E15" s="12"/>
      <c r="F15" s="12"/>
    </row>
    <row r="16" spans="1:6" ht="45" customHeight="1">
      <c r="A16" s="59">
        <v>210</v>
      </c>
      <c r="B16" s="59" t="s">
        <v>43</v>
      </c>
      <c r="C16" s="12">
        <f>SUM(C17,C19)</f>
        <v>22.98</v>
      </c>
      <c r="D16" s="12">
        <f>SUM(D17,D19)</f>
        <v>22.98</v>
      </c>
      <c r="E16" s="12"/>
      <c r="F16" s="12"/>
    </row>
    <row r="17" spans="1:6" ht="45" customHeight="1">
      <c r="A17" s="59">
        <v>21011</v>
      </c>
      <c r="B17" s="59" t="s">
        <v>44</v>
      </c>
      <c r="C17" s="12">
        <v>6.27</v>
      </c>
      <c r="D17" s="12">
        <v>6.27</v>
      </c>
      <c r="E17" s="12"/>
      <c r="F17" s="12"/>
    </row>
    <row r="18" spans="1:6" ht="45" customHeight="1">
      <c r="A18" s="59">
        <v>2101103</v>
      </c>
      <c r="B18" s="59" t="s">
        <v>45</v>
      </c>
      <c r="C18" s="12">
        <v>6.27</v>
      </c>
      <c r="D18" s="12">
        <v>6.27</v>
      </c>
      <c r="E18" s="12"/>
      <c r="F18" s="12"/>
    </row>
    <row r="19" spans="1:6" ht="45" customHeight="1">
      <c r="A19" s="59">
        <v>21012</v>
      </c>
      <c r="B19" s="59" t="s">
        <v>46</v>
      </c>
      <c r="C19" s="12">
        <v>16.71</v>
      </c>
      <c r="D19" s="12">
        <v>16.71</v>
      </c>
      <c r="E19" s="12"/>
      <c r="F19" s="12"/>
    </row>
    <row r="20" spans="1:6" ht="45" customHeight="1">
      <c r="A20" s="59">
        <v>2101201</v>
      </c>
      <c r="B20" s="59" t="s">
        <v>47</v>
      </c>
      <c r="C20" s="12">
        <v>16.71</v>
      </c>
      <c r="D20" s="12">
        <v>16.71</v>
      </c>
      <c r="E20" s="12"/>
      <c r="F20" s="12"/>
    </row>
    <row r="21" spans="1:6" ht="45" customHeight="1">
      <c r="A21" s="59">
        <v>221</v>
      </c>
      <c r="B21" s="59" t="s">
        <v>48</v>
      </c>
      <c r="C21" s="12">
        <v>27.42</v>
      </c>
      <c r="D21" s="12">
        <v>27.42</v>
      </c>
      <c r="E21" s="12"/>
      <c r="F21" s="12"/>
    </row>
    <row r="22" spans="1:6" ht="45" customHeight="1">
      <c r="A22" s="59">
        <v>22102</v>
      </c>
      <c r="B22" s="59" t="s">
        <v>49</v>
      </c>
      <c r="C22" s="12">
        <v>27.42</v>
      </c>
      <c r="D22" s="12">
        <v>27.42</v>
      </c>
      <c r="E22" s="12"/>
      <c r="F22" s="12"/>
    </row>
    <row r="23" spans="1:6" ht="45" customHeight="1">
      <c r="A23" s="59">
        <v>2210201</v>
      </c>
      <c r="B23" s="59" t="s">
        <v>50</v>
      </c>
      <c r="C23" s="12">
        <v>27.42</v>
      </c>
      <c r="D23" s="12">
        <v>27.42</v>
      </c>
      <c r="E23" s="12"/>
      <c r="F23" s="12"/>
    </row>
    <row r="24" spans="1:6" ht="45" customHeight="1">
      <c r="A24" s="12" t="s">
        <v>7</v>
      </c>
      <c r="B24" s="12" t="s">
        <v>18</v>
      </c>
      <c r="C24" s="11">
        <f>SUM(C21,C16,C5)</f>
        <v>411.07000000000005</v>
      </c>
      <c r="D24" s="11">
        <f>SUM(D21,D16,D5)</f>
        <v>353.9100000000001</v>
      </c>
      <c r="E24" s="11">
        <f>SUM(E21,E16,E5)</f>
        <v>57.160000000000004</v>
      </c>
      <c r="F24" s="12"/>
    </row>
    <row r="25" spans="1:6" ht="14.25">
      <c r="A25" s="60" t="s">
        <v>51</v>
      </c>
      <c r="B25" s="61"/>
      <c r="C25" s="62"/>
      <c r="D25" s="62"/>
      <c r="E25" s="62"/>
      <c r="F25" s="61"/>
    </row>
  </sheetData>
  <sheetProtection/>
  <mergeCells count="5">
    <mergeCell ref="A2:F2"/>
    <mergeCell ref="A3:B3"/>
    <mergeCell ref="C3:E3"/>
    <mergeCell ref="A25:F25"/>
    <mergeCell ref="F3:F4"/>
  </mergeCells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="70" zoomScaleNormal="70" workbookViewId="0" topLeftCell="A28">
      <selection activeCell="I18" sqref="I18"/>
    </sheetView>
  </sheetViews>
  <sheetFormatPr defaultColWidth="9.00390625" defaultRowHeight="15"/>
  <cols>
    <col min="1" max="1" width="11.00390625" style="36" customWidth="1"/>
    <col min="2" max="2" width="11.421875" style="36" customWidth="1"/>
    <col min="3" max="3" width="20.00390625" style="36" customWidth="1"/>
    <col min="4" max="4" width="18.421875" style="36" customWidth="1"/>
    <col min="5" max="5" width="16.140625" style="36" customWidth="1"/>
    <col min="6" max="6" width="21.57421875" style="36" customWidth="1"/>
    <col min="7" max="7" width="30.7109375" style="36" customWidth="1"/>
    <col min="8" max="8" width="17.57421875" style="36" customWidth="1"/>
    <col min="9" max="9" width="16.8515625" style="36" customWidth="1"/>
    <col min="10" max="10" width="14.57421875" style="36" customWidth="1"/>
    <col min="11" max="16384" width="9.00390625" style="36" customWidth="1"/>
  </cols>
  <sheetData>
    <row r="1" spans="1:10" ht="42.75" customHeight="1">
      <c r="A1" s="37" t="s">
        <v>52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ht="21" customHeight="1">
      <c r="A2" s="38" t="s">
        <v>30</v>
      </c>
      <c r="B2" s="38"/>
      <c r="C2" s="38"/>
      <c r="D2" s="38"/>
      <c r="E2" s="38"/>
      <c r="F2" s="38"/>
      <c r="G2" s="38"/>
      <c r="H2" s="38"/>
      <c r="I2" s="38" t="s">
        <v>2</v>
      </c>
      <c r="J2" s="38"/>
    </row>
    <row r="3" spans="1:10" ht="33" customHeight="1">
      <c r="A3" s="39" t="s">
        <v>53</v>
      </c>
      <c r="B3" s="39"/>
      <c r="C3" s="39"/>
      <c r="D3" s="39"/>
      <c r="E3" s="39" t="s">
        <v>54</v>
      </c>
      <c r="F3" s="39"/>
      <c r="G3" s="39"/>
      <c r="H3" s="39"/>
      <c r="I3" s="39"/>
      <c r="J3" s="39" t="s">
        <v>26</v>
      </c>
    </row>
    <row r="4" spans="1:10" ht="30.75" customHeight="1">
      <c r="A4" s="39" t="s">
        <v>27</v>
      </c>
      <c r="B4" s="39"/>
      <c r="C4" s="39" t="s">
        <v>28</v>
      </c>
      <c r="D4" s="39" t="s">
        <v>7</v>
      </c>
      <c r="E4" s="39" t="s">
        <v>27</v>
      </c>
      <c r="F4" s="39"/>
      <c r="G4" s="39" t="s">
        <v>28</v>
      </c>
      <c r="H4" s="39" t="s">
        <v>55</v>
      </c>
      <c r="I4" s="39" t="s">
        <v>56</v>
      </c>
      <c r="J4" s="39"/>
    </row>
    <row r="5" spans="1:10" ht="30.75" customHeight="1">
      <c r="A5" s="40" t="s">
        <v>57</v>
      </c>
      <c r="B5" s="39" t="s">
        <v>58</v>
      </c>
      <c r="C5" s="39"/>
      <c r="D5" s="39"/>
      <c r="E5" s="39" t="s">
        <v>57</v>
      </c>
      <c r="F5" s="39" t="s">
        <v>58</v>
      </c>
      <c r="G5" s="39"/>
      <c r="H5" s="39"/>
      <c r="I5" s="39"/>
      <c r="J5" s="39"/>
    </row>
    <row r="6" spans="1:10" ht="45.75" customHeight="1">
      <c r="A6" s="41">
        <v>501</v>
      </c>
      <c r="B6" s="42"/>
      <c r="C6" s="43" t="s">
        <v>59</v>
      </c>
      <c r="D6" s="44">
        <f>H6</f>
        <v>330.07</v>
      </c>
      <c r="E6" s="43">
        <v>301</v>
      </c>
      <c r="F6" s="43"/>
      <c r="G6" s="43" t="s">
        <v>60</v>
      </c>
      <c r="H6" s="44">
        <f>SUM(H7:H17)</f>
        <v>330.07</v>
      </c>
      <c r="I6" s="54"/>
      <c r="J6" s="55"/>
    </row>
    <row r="7" spans="1:10" ht="45.75" customHeight="1">
      <c r="A7" s="41"/>
      <c r="B7" s="45" t="s">
        <v>61</v>
      </c>
      <c r="C7" s="43" t="s">
        <v>62</v>
      </c>
      <c r="D7" s="43">
        <f>SUM(H7:H9)</f>
        <v>232.91</v>
      </c>
      <c r="E7" s="43"/>
      <c r="F7" s="45" t="s">
        <v>61</v>
      </c>
      <c r="G7" s="43" t="s">
        <v>63</v>
      </c>
      <c r="H7" s="44">
        <v>52.21</v>
      </c>
      <c r="I7" s="54"/>
      <c r="J7" s="55"/>
    </row>
    <row r="8" spans="1:10" ht="45.75" customHeight="1">
      <c r="A8" s="41"/>
      <c r="B8" s="45"/>
      <c r="C8" s="43"/>
      <c r="D8" s="43"/>
      <c r="E8" s="43"/>
      <c r="F8" s="45" t="s">
        <v>64</v>
      </c>
      <c r="G8" s="43" t="s">
        <v>65</v>
      </c>
      <c r="H8" s="44">
        <v>163.41</v>
      </c>
      <c r="I8" s="54"/>
      <c r="J8" s="55"/>
    </row>
    <row r="9" spans="1:10" ht="45.75" customHeight="1">
      <c r="A9" s="41"/>
      <c r="B9" s="45"/>
      <c r="C9" s="43"/>
      <c r="D9" s="43"/>
      <c r="E9" s="43"/>
      <c r="F9" s="45" t="s">
        <v>66</v>
      </c>
      <c r="G9" s="43" t="s">
        <v>67</v>
      </c>
      <c r="H9" s="44">
        <v>17.29</v>
      </c>
      <c r="I9" s="54"/>
      <c r="J9" s="55"/>
    </row>
    <row r="10" spans="1:10" ht="45.75" customHeight="1">
      <c r="A10" s="41"/>
      <c r="B10" s="45" t="s">
        <v>64</v>
      </c>
      <c r="C10" s="43" t="s">
        <v>68</v>
      </c>
      <c r="D10" s="43">
        <f>SUM(H10:H13)</f>
        <v>57.269999999999996</v>
      </c>
      <c r="E10" s="43"/>
      <c r="F10" s="45" t="s">
        <v>69</v>
      </c>
      <c r="G10" s="43" t="s">
        <v>70</v>
      </c>
      <c r="H10" s="44">
        <v>33.43</v>
      </c>
      <c r="I10" s="54"/>
      <c r="J10" s="55"/>
    </row>
    <row r="11" spans="1:10" ht="45.75" customHeight="1">
      <c r="A11" s="41"/>
      <c r="B11" s="45"/>
      <c r="C11" s="43"/>
      <c r="D11" s="43"/>
      <c r="E11" s="43"/>
      <c r="F11" s="45" t="s">
        <v>71</v>
      </c>
      <c r="G11" s="43" t="s">
        <v>72</v>
      </c>
      <c r="H11" s="44">
        <v>16.71</v>
      </c>
      <c r="I11" s="54"/>
      <c r="J11" s="55"/>
    </row>
    <row r="12" spans="1:10" ht="45.75" customHeight="1">
      <c r="A12" s="41"/>
      <c r="B12" s="45"/>
      <c r="C12" s="43"/>
      <c r="D12" s="43"/>
      <c r="E12" s="43"/>
      <c r="F12" s="45" t="s">
        <v>73</v>
      </c>
      <c r="G12" s="46" t="s">
        <v>74</v>
      </c>
      <c r="H12" s="44">
        <v>6.27</v>
      </c>
      <c r="I12" s="54"/>
      <c r="J12" s="55"/>
    </row>
    <row r="13" spans="1:10" ht="45.75" customHeight="1">
      <c r="A13" s="41"/>
      <c r="B13" s="45"/>
      <c r="C13" s="43"/>
      <c r="D13" s="43"/>
      <c r="E13" s="43"/>
      <c r="F13" s="45" t="s">
        <v>75</v>
      </c>
      <c r="G13" s="43" t="s">
        <v>76</v>
      </c>
      <c r="H13" s="44">
        <v>0.86</v>
      </c>
      <c r="I13" s="54"/>
      <c r="J13" s="55"/>
    </row>
    <row r="14" spans="1:10" ht="45.75" customHeight="1">
      <c r="A14" s="47"/>
      <c r="B14" s="45" t="s">
        <v>66</v>
      </c>
      <c r="C14" s="43" t="s">
        <v>50</v>
      </c>
      <c r="D14" s="43">
        <f>H14</f>
        <v>27.42</v>
      </c>
      <c r="E14" s="43"/>
      <c r="F14" s="45">
        <v>13</v>
      </c>
      <c r="G14" s="43" t="s">
        <v>50</v>
      </c>
      <c r="H14" s="44">
        <v>27.42</v>
      </c>
      <c r="I14" s="54"/>
      <c r="J14" s="55"/>
    </row>
    <row r="15" spans="1:10" ht="45.75" customHeight="1">
      <c r="A15" s="41"/>
      <c r="B15" s="45" t="s">
        <v>77</v>
      </c>
      <c r="C15" s="48" t="s">
        <v>78</v>
      </c>
      <c r="D15" s="43">
        <f>SUM(H15:H17)</f>
        <v>12.47</v>
      </c>
      <c r="E15" s="43"/>
      <c r="F15" s="45" t="s">
        <v>77</v>
      </c>
      <c r="G15" s="43" t="s">
        <v>79</v>
      </c>
      <c r="H15" s="44">
        <v>8.8</v>
      </c>
      <c r="I15" s="54"/>
      <c r="J15" s="55"/>
    </row>
    <row r="16" spans="1:10" ht="45.75" customHeight="1">
      <c r="A16" s="41"/>
      <c r="B16" s="45"/>
      <c r="C16" s="48"/>
      <c r="D16" s="43"/>
      <c r="E16" s="43"/>
      <c r="F16" s="43">
        <v>99</v>
      </c>
      <c r="G16" s="49" t="s">
        <v>80</v>
      </c>
      <c r="H16" s="44">
        <v>0</v>
      </c>
      <c r="I16" s="54"/>
      <c r="J16" s="55"/>
    </row>
    <row r="17" spans="1:10" ht="45.75" customHeight="1">
      <c r="A17" s="41"/>
      <c r="B17" s="45"/>
      <c r="C17" s="48"/>
      <c r="D17" s="43"/>
      <c r="E17" s="43"/>
      <c r="F17" s="43">
        <v>99</v>
      </c>
      <c r="G17" s="43" t="s">
        <v>78</v>
      </c>
      <c r="H17" s="44">
        <v>3.67</v>
      </c>
      <c r="I17" s="54"/>
      <c r="J17" s="55"/>
    </row>
    <row r="18" spans="1:10" ht="45.75" customHeight="1">
      <c r="A18" s="41" t="s">
        <v>81</v>
      </c>
      <c r="B18" s="45"/>
      <c r="C18" s="48" t="s">
        <v>82</v>
      </c>
      <c r="D18" s="43">
        <f>I18</f>
        <v>22.939999999999998</v>
      </c>
      <c r="E18" s="43">
        <v>302</v>
      </c>
      <c r="F18" s="43"/>
      <c r="G18" s="48" t="s">
        <v>82</v>
      </c>
      <c r="H18" s="44"/>
      <c r="I18" s="44">
        <f>SUM(I19:I29)</f>
        <v>22.939999999999998</v>
      </c>
      <c r="J18" s="55"/>
    </row>
    <row r="19" spans="1:10" ht="45.75" customHeight="1">
      <c r="A19" s="41"/>
      <c r="B19" s="45" t="s">
        <v>83</v>
      </c>
      <c r="C19" s="48" t="s">
        <v>84</v>
      </c>
      <c r="D19" s="43">
        <f>D18</f>
        <v>22.939999999999998</v>
      </c>
      <c r="E19" s="43"/>
      <c r="F19" s="43">
        <v>1</v>
      </c>
      <c r="G19" s="43" t="s">
        <v>85</v>
      </c>
      <c r="H19" s="44"/>
      <c r="I19" s="44">
        <v>2.73</v>
      </c>
      <c r="J19" s="55"/>
    </row>
    <row r="20" spans="1:10" ht="45.75" customHeight="1">
      <c r="A20" s="41"/>
      <c r="B20" s="45"/>
      <c r="C20" s="48"/>
      <c r="D20" s="43"/>
      <c r="E20" s="43"/>
      <c r="F20" s="43">
        <v>2</v>
      </c>
      <c r="G20" s="43" t="s">
        <v>86</v>
      </c>
      <c r="H20" s="44"/>
      <c r="I20" s="44">
        <v>0.91</v>
      </c>
      <c r="J20" s="55"/>
    </row>
    <row r="21" spans="1:10" ht="45.75" customHeight="1">
      <c r="A21" s="41"/>
      <c r="B21" s="45"/>
      <c r="C21" s="48"/>
      <c r="D21" s="43"/>
      <c r="E21" s="43"/>
      <c r="F21" s="43">
        <v>7</v>
      </c>
      <c r="G21" s="43" t="s">
        <v>87</v>
      </c>
      <c r="H21" s="44"/>
      <c r="I21" s="44">
        <v>2.73</v>
      </c>
      <c r="J21" s="55"/>
    </row>
    <row r="22" spans="1:10" ht="45.75" customHeight="1">
      <c r="A22" s="41"/>
      <c r="B22" s="45"/>
      <c r="C22" s="48"/>
      <c r="D22" s="43"/>
      <c r="E22" s="43"/>
      <c r="F22" s="43">
        <v>11</v>
      </c>
      <c r="G22" s="43" t="s">
        <v>88</v>
      </c>
      <c r="H22" s="44"/>
      <c r="I22" s="44">
        <v>3.64</v>
      </c>
      <c r="J22" s="55"/>
    </row>
    <row r="23" spans="1:10" ht="45.75" customHeight="1">
      <c r="A23" s="41"/>
      <c r="B23" s="45"/>
      <c r="C23" s="48"/>
      <c r="D23" s="43"/>
      <c r="E23" s="43"/>
      <c r="F23" s="43">
        <v>13</v>
      </c>
      <c r="G23" s="43" t="s">
        <v>89</v>
      </c>
      <c r="H23" s="44"/>
      <c r="I23" s="44">
        <v>0</v>
      </c>
      <c r="J23" s="55"/>
    </row>
    <row r="24" spans="1:10" ht="45.75" customHeight="1">
      <c r="A24" s="41"/>
      <c r="B24" s="45"/>
      <c r="C24" s="48"/>
      <c r="D24" s="43"/>
      <c r="E24" s="43"/>
      <c r="F24" s="43">
        <v>16</v>
      </c>
      <c r="G24" s="43" t="s">
        <v>90</v>
      </c>
      <c r="H24" s="44"/>
      <c r="I24" s="44">
        <v>1.82</v>
      </c>
      <c r="J24" s="55"/>
    </row>
    <row r="25" spans="1:10" ht="45.75" customHeight="1">
      <c r="A25" s="41"/>
      <c r="B25" s="45"/>
      <c r="C25" s="48"/>
      <c r="D25" s="43"/>
      <c r="E25" s="43"/>
      <c r="F25" s="43">
        <v>17</v>
      </c>
      <c r="G25" s="43" t="s">
        <v>91</v>
      </c>
      <c r="H25" s="44"/>
      <c r="I25" s="44">
        <v>0.91</v>
      </c>
      <c r="J25" s="55"/>
    </row>
    <row r="26" spans="1:10" ht="45.75" customHeight="1">
      <c r="A26" s="41"/>
      <c r="B26" s="45"/>
      <c r="C26" s="48"/>
      <c r="D26" s="43"/>
      <c r="E26" s="43"/>
      <c r="F26" s="43">
        <v>28</v>
      </c>
      <c r="G26" s="43" t="s">
        <v>92</v>
      </c>
      <c r="H26" s="44"/>
      <c r="I26" s="44">
        <v>4.66</v>
      </c>
      <c r="J26" s="55"/>
    </row>
    <row r="27" spans="1:10" ht="45.75" customHeight="1">
      <c r="A27" s="41"/>
      <c r="B27" s="45"/>
      <c r="C27" s="48"/>
      <c r="D27" s="43"/>
      <c r="E27" s="43"/>
      <c r="F27" s="43">
        <v>29</v>
      </c>
      <c r="G27" s="50" t="s">
        <v>93</v>
      </c>
      <c r="H27" s="44"/>
      <c r="I27" s="44">
        <v>0.08</v>
      </c>
      <c r="J27" s="55"/>
    </row>
    <row r="28" spans="1:10" ht="45.75" customHeight="1">
      <c r="A28" s="41"/>
      <c r="B28" s="45"/>
      <c r="C28" s="48"/>
      <c r="D28" s="43"/>
      <c r="E28" s="43"/>
      <c r="F28" s="43">
        <v>31</v>
      </c>
      <c r="G28" s="43" t="s">
        <v>94</v>
      </c>
      <c r="H28" s="44"/>
      <c r="I28" s="44">
        <v>4.55</v>
      </c>
      <c r="J28" s="55"/>
    </row>
    <row r="29" spans="1:10" ht="45.75" customHeight="1">
      <c r="A29" s="41"/>
      <c r="B29" s="45"/>
      <c r="C29" s="48"/>
      <c r="D29" s="43"/>
      <c r="E29" s="43"/>
      <c r="F29" s="43">
        <v>99</v>
      </c>
      <c r="G29" s="43" t="s">
        <v>95</v>
      </c>
      <c r="H29" s="44"/>
      <c r="I29" s="44">
        <v>0.91</v>
      </c>
      <c r="J29" s="55"/>
    </row>
    <row r="30" spans="1:10" ht="45.75" customHeight="1">
      <c r="A30" s="41" t="s">
        <v>96</v>
      </c>
      <c r="B30" s="45" t="s">
        <v>77</v>
      </c>
      <c r="C30" s="48" t="s">
        <v>97</v>
      </c>
      <c r="D30" s="44">
        <v>0.9</v>
      </c>
      <c r="E30" s="43">
        <v>509</v>
      </c>
      <c r="F30" s="43">
        <v>99</v>
      </c>
      <c r="G30" s="43" t="s">
        <v>98</v>
      </c>
      <c r="H30" s="44">
        <v>0.9</v>
      </c>
      <c r="I30" s="56"/>
      <c r="J30" s="55"/>
    </row>
    <row r="31" spans="1:10" ht="45.75" customHeight="1">
      <c r="A31" s="49"/>
      <c r="B31" s="43" t="s">
        <v>7</v>
      </c>
      <c r="C31" s="43"/>
      <c r="D31" s="43">
        <f>SUM(D6,D18,D30)</f>
        <v>353.90999999999997</v>
      </c>
      <c r="E31" s="43"/>
      <c r="F31" s="43"/>
      <c r="G31" s="49"/>
      <c r="H31" s="43">
        <v>353.91</v>
      </c>
      <c r="I31" s="50"/>
      <c r="J31" s="55"/>
    </row>
    <row r="32" spans="1:10" ht="45.75" customHeight="1">
      <c r="A32" s="51" t="s">
        <v>31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24.75" customHeight="1">
      <c r="A33" s="38" t="s">
        <v>99</v>
      </c>
      <c r="B33" s="38" t="s">
        <v>100</v>
      </c>
      <c r="C33" s="38"/>
      <c r="D33" s="38" t="s">
        <v>101</v>
      </c>
      <c r="E33" s="38"/>
      <c r="F33" s="38" t="s">
        <v>99</v>
      </c>
      <c r="G33" s="38" t="s">
        <v>100</v>
      </c>
      <c r="H33" s="38"/>
      <c r="I33" s="38" t="s">
        <v>101</v>
      </c>
      <c r="J33" s="38"/>
    </row>
    <row r="34" spans="1:10" ht="39.75" customHeight="1">
      <c r="A34" s="38">
        <v>1</v>
      </c>
      <c r="B34" s="52" t="s">
        <v>102</v>
      </c>
      <c r="C34" s="52"/>
      <c r="D34" s="53">
        <v>10</v>
      </c>
      <c r="E34" s="53"/>
      <c r="F34" s="38">
        <v>2</v>
      </c>
      <c r="G34" s="38" t="s">
        <v>103</v>
      </c>
      <c r="H34" s="38"/>
      <c r="I34" s="53">
        <v>4</v>
      </c>
      <c r="J34" s="53"/>
    </row>
    <row r="35" spans="1:10" ht="39.75" customHeight="1">
      <c r="A35" s="38">
        <v>3</v>
      </c>
      <c r="B35" s="52" t="s">
        <v>104</v>
      </c>
      <c r="C35" s="52"/>
      <c r="D35" s="53">
        <v>5.76</v>
      </c>
      <c r="E35" s="53"/>
      <c r="F35" s="38">
        <v>4</v>
      </c>
      <c r="G35" s="38" t="s">
        <v>105</v>
      </c>
      <c r="H35" s="38"/>
      <c r="I35" s="53">
        <v>3.8</v>
      </c>
      <c r="J35" s="53"/>
    </row>
    <row r="36" spans="1:10" ht="39.75" customHeight="1">
      <c r="A36" s="38">
        <v>5</v>
      </c>
      <c r="B36" s="52" t="s">
        <v>106</v>
      </c>
      <c r="C36" s="52"/>
      <c r="D36" s="53">
        <v>33.6</v>
      </c>
      <c r="E36" s="53"/>
      <c r="F36" s="38"/>
      <c r="G36" s="38"/>
      <c r="H36" s="38"/>
      <c r="I36" s="53"/>
      <c r="J36" s="53"/>
    </row>
    <row r="37" spans="1:10" ht="24.75" customHeight="1">
      <c r="A37" s="52" t="s">
        <v>7</v>
      </c>
      <c r="B37" s="52"/>
      <c r="C37" s="52"/>
      <c r="D37" s="52"/>
      <c r="E37" s="52"/>
      <c r="F37" s="53">
        <f>SUM(D34:E36,I34:J36)</f>
        <v>57.16</v>
      </c>
      <c r="G37" s="53"/>
      <c r="H37" s="53"/>
      <c r="I37" s="53"/>
      <c r="J37" s="53"/>
    </row>
    <row r="38" ht="13.5">
      <c r="I38" s="29"/>
    </row>
    <row r="39" ht="13.5">
      <c r="I39" s="29"/>
    </row>
    <row r="40" ht="13.5">
      <c r="I40" s="29"/>
    </row>
    <row r="41" ht="13.5">
      <c r="I41" s="29"/>
    </row>
    <row r="42" ht="13.5">
      <c r="I42" s="29"/>
    </row>
    <row r="43" ht="13.5">
      <c r="I43" s="29"/>
    </row>
  </sheetData>
  <sheetProtection/>
  <mergeCells count="53">
    <mergeCell ref="A1:J1"/>
    <mergeCell ref="A2:H2"/>
    <mergeCell ref="I2:J2"/>
    <mergeCell ref="A3:D3"/>
    <mergeCell ref="E3:I3"/>
    <mergeCell ref="A4:B4"/>
    <mergeCell ref="E4:F4"/>
    <mergeCell ref="B31:C31"/>
    <mergeCell ref="A32:J32"/>
    <mergeCell ref="B33:C33"/>
    <mergeCell ref="D33:E33"/>
    <mergeCell ref="G33:H33"/>
    <mergeCell ref="I33:J33"/>
    <mergeCell ref="B34:C34"/>
    <mergeCell ref="D34:E34"/>
    <mergeCell ref="G34:H34"/>
    <mergeCell ref="I34:J34"/>
    <mergeCell ref="B35:C35"/>
    <mergeCell ref="D35:E35"/>
    <mergeCell ref="G35:H35"/>
    <mergeCell ref="I35:J35"/>
    <mergeCell ref="B36:C36"/>
    <mergeCell ref="D36:E36"/>
    <mergeCell ref="G36:H36"/>
    <mergeCell ref="I36:J36"/>
    <mergeCell ref="A37:E37"/>
    <mergeCell ref="F37:J37"/>
    <mergeCell ref="A7:A9"/>
    <mergeCell ref="A10:A13"/>
    <mergeCell ref="A15:A17"/>
    <mergeCell ref="A19:A29"/>
    <mergeCell ref="B7:B9"/>
    <mergeCell ref="B10:B13"/>
    <mergeCell ref="B15:B17"/>
    <mergeCell ref="B19:B29"/>
    <mergeCell ref="C4:C5"/>
    <mergeCell ref="C7:C9"/>
    <mergeCell ref="C10:C13"/>
    <mergeCell ref="C15:C17"/>
    <mergeCell ref="C19:C29"/>
    <mergeCell ref="D4:D5"/>
    <mergeCell ref="D7:D9"/>
    <mergeCell ref="D10:D13"/>
    <mergeCell ref="D15:D17"/>
    <mergeCell ref="D19:D29"/>
    <mergeCell ref="E7:E9"/>
    <mergeCell ref="E10:E13"/>
    <mergeCell ref="E15:E17"/>
    <mergeCell ref="E19:E29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portrait" paperSize="9" scale="87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workbookViewId="0" topLeftCell="A1">
      <selection activeCell="M6" sqref="M6"/>
    </sheetView>
  </sheetViews>
  <sheetFormatPr defaultColWidth="9.00390625" defaultRowHeight="15"/>
  <cols>
    <col min="1" max="18" width="6.8515625" style="0" customWidth="1"/>
  </cols>
  <sheetData>
    <row r="1" spans="1:18" ht="30" customHeight="1">
      <c r="A1" s="14" t="s">
        <v>107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20.25" customHeight="1">
      <c r="A2" s="30"/>
      <c r="B2" s="31"/>
      <c r="C2" s="31"/>
      <c r="D2" s="31"/>
      <c r="E2" s="31"/>
      <c r="F2" s="31"/>
      <c r="G2" s="30"/>
      <c r="H2" s="31"/>
      <c r="I2" s="31"/>
      <c r="J2" s="31"/>
      <c r="K2" s="31"/>
      <c r="L2" s="31"/>
      <c r="M2" s="31"/>
      <c r="N2" s="31"/>
      <c r="O2" s="31"/>
      <c r="P2" s="31"/>
      <c r="Q2" s="6" t="s">
        <v>2</v>
      </c>
      <c r="R2" s="6"/>
    </row>
    <row r="3" spans="1:18" ht="48.75" customHeight="1">
      <c r="A3" s="32" t="s">
        <v>108</v>
      </c>
      <c r="B3" s="32"/>
      <c r="C3" s="32"/>
      <c r="D3" s="32"/>
      <c r="E3" s="32"/>
      <c r="F3" s="32"/>
      <c r="G3" s="32" t="s">
        <v>109</v>
      </c>
      <c r="H3" s="32"/>
      <c r="I3" s="32"/>
      <c r="J3" s="32"/>
      <c r="K3" s="32"/>
      <c r="L3" s="32"/>
      <c r="M3" s="32" t="s">
        <v>110</v>
      </c>
      <c r="N3" s="32"/>
      <c r="O3" s="32"/>
      <c r="P3" s="32"/>
      <c r="Q3" s="32"/>
      <c r="R3" s="32"/>
    </row>
    <row r="4" spans="1:18" ht="48.75" customHeight="1">
      <c r="A4" s="9" t="s">
        <v>7</v>
      </c>
      <c r="B4" s="7" t="s">
        <v>111</v>
      </c>
      <c r="C4" s="9" t="s">
        <v>112</v>
      </c>
      <c r="D4" s="9"/>
      <c r="E4" s="9"/>
      <c r="F4" s="7" t="s">
        <v>91</v>
      </c>
      <c r="G4" s="9" t="s">
        <v>7</v>
      </c>
      <c r="H4" s="7" t="s">
        <v>111</v>
      </c>
      <c r="I4" s="9" t="s">
        <v>112</v>
      </c>
      <c r="J4" s="9"/>
      <c r="K4" s="9"/>
      <c r="L4" s="7" t="s">
        <v>91</v>
      </c>
      <c r="M4" s="9" t="s">
        <v>7</v>
      </c>
      <c r="N4" s="7" t="s">
        <v>111</v>
      </c>
      <c r="O4" s="9" t="s">
        <v>112</v>
      </c>
      <c r="P4" s="9"/>
      <c r="Q4" s="9"/>
      <c r="R4" s="7" t="s">
        <v>91</v>
      </c>
    </row>
    <row r="5" spans="1:18" ht="52.5" customHeight="1">
      <c r="A5" s="9"/>
      <c r="B5" s="7"/>
      <c r="C5" s="7" t="s">
        <v>29</v>
      </c>
      <c r="D5" s="7" t="s">
        <v>113</v>
      </c>
      <c r="E5" s="7" t="s">
        <v>114</v>
      </c>
      <c r="F5" s="7"/>
      <c r="G5" s="9"/>
      <c r="H5" s="7"/>
      <c r="I5" s="7" t="s">
        <v>29</v>
      </c>
      <c r="J5" s="7" t="s">
        <v>113</v>
      </c>
      <c r="K5" s="7" t="s">
        <v>114</v>
      </c>
      <c r="L5" s="7"/>
      <c r="M5" s="9"/>
      <c r="N5" s="7"/>
      <c r="O5" s="7" t="s">
        <v>29</v>
      </c>
      <c r="P5" s="7" t="s">
        <v>113</v>
      </c>
      <c r="Q5" s="7" t="s">
        <v>114</v>
      </c>
      <c r="R5" s="7"/>
    </row>
    <row r="6" spans="1:18" ht="43.5" customHeight="1">
      <c r="A6" s="33">
        <f>B6+C6+F6</f>
        <v>6.640000000000001</v>
      </c>
      <c r="B6" s="33">
        <v>0</v>
      </c>
      <c r="C6" s="33">
        <f>D6+E6</f>
        <v>5.53</v>
      </c>
      <c r="D6" s="33">
        <v>0</v>
      </c>
      <c r="E6" s="33">
        <v>5.53</v>
      </c>
      <c r="F6" s="33">
        <v>1.11</v>
      </c>
      <c r="G6" s="33">
        <f>H6+I6+L6</f>
        <v>6.640000000000001</v>
      </c>
      <c r="H6" s="33">
        <v>0</v>
      </c>
      <c r="I6" s="33">
        <f>J6+K6</f>
        <v>5.53</v>
      </c>
      <c r="J6" s="33">
        <v>0</v>
      </c>
      <c r="K6" s="33">
        <v>5.53</v>
      </c>
      <c r="L6" s="33">
        <v>1.11</v>
      </c>
      <c r="M6" s="33">
        <f>N6+O6+R6</f>
        <v>5.46</v>
      </c>
      <c r="N6" s="33">
        <v>0</v>
      </c>
      <c r="O6" s="33">
        <f>P6+Q6</f>
        <v>4.55</v>
      </c>
      <c r="P6" s="33">
        <v>0</v>
      </c>
      <c r="Q6" s="33">
        <v>4.55</v>
      </c>
      <c r="R6" s="33">
        <v>0.91</v>
      </c>
    </row>
    <row r="7" spans="1:18" ht="43.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</row>
    <row r="8" spans="1:18" ht="43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18" ht="43.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18" ht="4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</row>
    <row r="11" spans="1:12" ht="18.75">
      <c r="A11" s="35" t="s">
        <v>115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18.75">
      <c r="A12" s="18" t="s">
        <v>116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7">
      <selection activeCell="G20" sqref="G20:K20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4" t="s">
        <v>117</v>
      </c>
      <c r="B1" s="14"/>
      <c r="C1" s="14"/>
      <c r="D1" s="14"/>
      <c r="E1" s="14"/>
      <c r="F1" s="14"/>
    </row>
    <row r="2" spans="1:6" ht="21" customHeight="1">
      <c r="A2" s="27" t="s">
        <v>118</v>
      </c>
      <c r="E2" s="6" t="s">
        <v>2</v>
      </c>
      <c r="F2" s="6"/>
    </row>
    <row r="3" spans="1:6" ht="40.5" customHeight="1">
      <c r="A3" s="28" t="s">
        <v>27</v>
      </c>
      <c r="B3" s="28" t="s">
        <v>119</v>
      </c>
      <c r="C3" s="28" t="s">
        <v>120</v>
      </c>
      <c r="D3" s="28" t="s">
        <v>121</v>
      </c>
      <c r="E3" s="28"/>
      <c r="F3" s="28"/>
    </row>
    <row r="4" spans="1:6" ht="31.5" customHeight="1">
      <c r="A4" s="28"/>
      <c r="B4" s="28"/>
      <c r="C4" s="28"/>
      <c r="D4" s="28" t="s">
        <v>7</v>
      </c>
      <c r="E4" s="28" t="s">
        <v>30</v>
      </c>
      <c r="F4" s="28" t="s">
        <v>31</v>
      </c>
    </row>
    <row r="5" spans="1:6" ht="27" customHeight="1">
      <c r="A5" s="8"/>
      <c r="B5" s="8"/>
      <c r="C5" s="8"/>
      <c r="D5" s="8"/>
      <c r="E5" s="8"/>
      <c r="F5" s="8"/>
    </row>
    <row r="6" spans="1:6" ht="27" customHeight="1">
      <c r="A6" s="8"/>
      <c r="B6" s="8"/>
      <c r="C6" s="8"/>
      <c r="D6" s="8"/>
      <c r="E6" s="8"/>
      <c r="F6" s="8"/>
    </row>
    <row r="7" spans="1:6" ht="27" customHeight="1">
      <c r="A7" s="8"/>
      <c r="B7" s="8"/>
      <c r="C7" s="8"/>
      <c r="D7" s="8"/>
      <c r="E7" s="8"/>
      <c r="F7" s="8"/>
    </row>
    <row r="8" spans="1:6" ht="27" customHeight="1">
      <c r="A8" s="8"/>
      <c r="B8" s="8"/>
      <c r="C8" s="8"/>
      <c r="D8" s="8"/>
      <c r="E8" s="8"/>
      <c r="F8" s="8"/>
    </row>
    <row r="9" spans="1:6" ht="27" customHeight="1">
      <c r="A9" s="8"/>
      <c r="B9" s="8"/>
      <c r="C9" s="8"/>
      <c r="D9" s="8"/>
      <c r="E9" s="8"/>
      <c r="F9" s="8"/>
    </row>
    <row r="10" spans="1:6" ht="27" customHeight="1">
      <c r="A10" s="8"/>
      <c r="B10" s="8"/>
      <c r="C10" s="8"/>
      <c r="D10" s="8"/>
      <c r="E10" s="8"/>
      <c r="F10" s="8"/>
    </row>
    <row r="11" spans="1:6" ht="27" customHeight="1">
      <c r="A11" s="8"/>
      <c r="B11" s="8"/>
      <c r="C11" s="8"/>
      <c r="D11" s="8"/>
      <c r="E11" s="8"/>
      <c r="F11" s="8"/>
    </row>
    <row r="12" spans="1:6" ht="27" customHeight="1">
      <c r="A12" s="8"/>
      <c r="B12" s="8"/>
      <c r="C12" s="8"/>
      <c r="D12" s="8"/>
      <c r="E12" s="8"/>
      <c r="F12" s="8"/>
    </row>
    <row r="13" spans="1:6" ht="27" customHeight="1">
      <c r="A13" s="8"/>
      <c r="B13" s="8"/>
      <c r="C13" s="8"/>
      <c r="D13" s="8"/>
      <c r="E13" s="8"/>
      <c r="F13" s="8"/>
    </row>
    <row r="14" spans="1:6" ht="27" customHeight="1">
      <c r="A14" s="8"/>
      <c r="B14" s="8"/>
      <c r="C14" s="8"/>
      <c r="D14" s="8"/>
      <c r="E14" s="8"/>
      <c r="F14" s="8"/>
    </row>
    <row r="15" spans="1:6" ht="27" customHeight="1">
      <c r="A15" s="8"/>
      <c r="B15" s="8"/>
      <c r="C15" s="8"/>
      <c r="D15" s="8"/>
      <c r="E15" s="8"/>
      <c r="F15" s="8"/>
    </row>
    <row r="16" spans="1:6" ht="27" customHeight="1">
      <c r="A16" s="8"/>
      <c r="B16" s="8"/>
      <c r="C16" s="8"/>
      <c r="D16" s="8"/>
      <c r="E16" s="8"/>
      <c r="F16" s="8"/>
    </row>
    <row r="17" spans="1:6" ht="27" customHeight="1">
      <c r="A17" s="8"/>
      <c r="B17" s="8"/>
      <c r="C17" s="8"/>
      <c r="D17" s="8"/>
      <c r="E17" s="8"/>
      <c r="F17" s="8"/>
    </row>
    <row r="18" spans="1:6" ht="27" customHeight="1">
      <c r="A18" s="8"/>
      <c r="B18" s="8"/>
      <c r="C18" s="8"/>
      <c r="D18" s="8"/>
      <c r="E18" s="8"/>
      <c r="F18" s="8"/>
    </row>
    <row r="19" spans="1:6" ht="27" customHeight="1">
      <c r="A19" s="8"/>
      <c r="B19" s="8"/>
      <c r="C19" s="8"/>
      <c r="D19" s="8"/>
      <c r="E19" s="8"/>
      <c r="F19" s="8"/>
    </row>
    <row r="20" spans="1:11" ht="27" customHeight="1">
      <c r="A20" s="9" t="s">
        <v>7</v>
      </c>
      <c r="B20" s="9"/>
      <c r="C20" s="8"/>
      <c r="D20" s="8"/>
      <c r="E20" s="8"/>
      <c r="F20" s="8"/>
      <c r="G20" s="29" t="s">
        <v>122</v>
      </c>
      <c r="H20" s="29"/>
      <c r="I20" s="29"/>
      <c r="J20" s="29"/>
      <c r="K20" s="29"/>
    </row>
    <row r="21" spans="1:6" ht="18.75">
      <c r="A21" s="18" t="s">
        <v>115</v>
      </c>
      <c r="B21" s="18"/>
      <c r="C21" s="18"/>
      <c r="D21" s="18"/>
      <c r="E21" s="18"/>
      <c r="F21" s="18"/>
    </row>
    <row r="22" spans="1:6" ht="18.75">
      <c r="A22" s="18" t="s">
        <v>123</v>
      </c>
      <c r="B22" s="18"/>
      <c r="C22" s="18"/>
      <c r="D22" s="18"/>
      <c r="E22" s="18"/>
      <c r="F22" s="18"/>
    </row>
  </sheetData>
  <sheetProtection/>
  <mergeCells count="10">
    <mergeCell ref="A1:F1"/>
    <mergeCell ref="E2:F2"/>
    <mergeCell ref="D3:F3"/>
    <mergeCell ref="A20:B20"/>
    <mergeCell ref="G20:K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9" sqref="D9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14" t="s">
        <v>124</v>
      </c>
      <c r="B1" s="14"/>
      <c r="C1" s="14"/>
      <c r="D1" s="14"/>
    </row>
    <row r="2" spans="1:4" ht="21" customHeight="1">
      <c r="A2" s="20"/>
      <c r="D2" s="21" t="s">
        <v>2</v>
      </c>
    </row>
    <row r="3" spans="1:4" ht="27.75" customHeight="1">
      <c r="A3" s="22" t="s">
        <v>3</v>
      </c>
      <c r="B3" s="22"/>
      <c r="C3" s="22" t="s">
        <v>4</v>
      </c>
      <c r="D3" s="22"/>
    </row>
    <row r="4" spans="1:4" ht="27.75" customHeight="1">
      <c r="A4" s="12" t="s">
        <v>5</v>
      </c>
      <c r="B4" s="12" t="s">
        <v>6</v>
      </c>
      <c r="C4" s="12" t="s">
        <v>5</v>
      </c>
      <c r="D4" s="12" t="s">
        <v>6</v>
      </c>
    </row>
    <row r="5" spans="1:4" ht="27.75" customHeight="1">
      <c r="A5" s="23" t="s">
        <v>125</v>
      </c>
      <c r="B5" s="24">
        <v>411.07</v>
      </c>
      <c r="C5" s="25" t="s">
        <v>126</v>
      </c>
      <c r="D5" s="24">
        <v>360.67</v>
      </c>
    </row>
    <row r="6" spans="1:4" ht="27.75" customHeight="1">
      <c r="A6" s="23" t="s">
        <v>127</v>
      </c>
      <c r="B6" s="12"/>
      <c r="C6" s="25" t="s">
        <v>128</v>
      </c>
      <c r="D6" s="24">
        <v>22.98</v>
      </c>
    </row>
    <row r="7" spans="1:4" ht="27.75" customHeight="1">
      <c r="A7" s="23" t="s">
        <v>129</v>
      </c>
      <c r="B7" s="12"/>
      <c r="C7" s="25" t="s">
        <v>130</v>
      </c>
      <c r="D7" s="24">
        <v>27.42</v>
      </c>
    </row>
    <row r="8" spans="1:4" ht="27.75" customHeight="1">
      <c r="A8" s="23" t="s">
        <v>131</v>
      </c>
      <c r="B8" s="12"/>
      <c r="C8" s="10"/>
      <c r="D8" s="12"/>
    </row>
    <row r="9" spans="1:4" ht="27.75" customHeight="1">
      <c r="A9" s="23" t="s">
        <v>132</v>
      </c>
      <c r="B9" s="12"/>
      <c r="C9" s="10"/>
      <c r="D9" s="12"/>
    </row>
    <row r="10" spans="1:4" ht="27.75" customHeight="1">
      <c r="A10" s="12"/>
      <c r="B10" s="12"/>
      <c r="C10" s="10"/>
      <c r="D10" s="11"/>
    </row>
    <row r="11" spans="1:4" ht="27.75" customHeight="1">
      <c r="A11" s="12"/>
      <c r="B11" s="12"/>
      <c r="C11" s="10"/>
      <c r="D11" s="11"/>
    </row>
    <row r="12" spans="1:4" ht="27.75" customHeight="1">
      <c r="A12" s="12"/>
      <c r="B12" s="12"/>
      <c r="C12" s="10"/>
      <c r="D12" s="26"/>
    </row>
    <row r="13" spans="1:4" ht="27.75" customHeight="1">
      <c r="A13" s="12" t="s">
        <v>133</v>
      </c>
      <c r="B13" s="11">
        <f>B5</f>
        <v>411.07</v>
      </c>
      <c r="C13" s="10" t="s">
        <v>134</v>
      </c>
      <c r="D13" s="11">
        <v>411.07</v>
      </c>
    </row>
    <row r="14" spans="1:4" ht="27.75" customHeight="1">
      <c r="A14" s="23" t="s">
        <v>135</v>
      </c>
      <c r="B14" s="12"/>
      <c r="C14" s="10"/>
      <c r="D14" s="12"/>
    </row>
    <row r="15" spans="1:4" ht="27.75" customHeight="1">
      <c r="A15" s="23" t="s">
        <v>136</v>
      </c>
      <c r="B15" s="24"/>
      <c r="C15" s="10" t="s">
        <v>137</v>
      </c>
      <c r="D15" s="12"/>
    </row>
    <row r="16" spans="1:4" ht="27.75" customHeight="1">
      <c r="A16" s="12"/>
      <c r="B16" s="12"/>
      <c r="C16" s="10"/>
      <c r="D16" s="12"/>
    </row>
    <row r="17" spans="1:4" ht="27.75" customHeight="1">
      <c r="A17" s="12" t="s">
        <v>20</v>
      </c>
      <c r="B17" s="11">
        <f>B5+B15</f>
        <v>411.07</v>
      </c>
      <c r="C17" s="10" t="s">
        <v>21</v>
      </c>
      <c r="D17" s="11">
        <v>411.07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G19" sqref="G19"/>
    </sheetView>
  </sheetViews>
  <sheetFormatPr defaultColWidth="9.00390625" defaultRowHeight="27.75" customHeight="1"/>
  <cols>
    <col min="2" max="2" width="28.71093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14" t="s">
        <v>138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7.75" customHeight="1">
      <c r="A2" s="15" t="s">
        <v>139</v>
      </c>
      <c r="K2" s="19" t="s">
        <v>2</v>
      </c>
      <c r="L2" s="19"/>
    </row>
    <row r="3" spans="1:12" ht="41.25" customHeight="1">
      <c r="A3" s="7" t="s">
        <v>140</v>
      </c>
      <c r="B3" s="7"/>
      <c r="C3" s="7" t="s">
        <v>7</v>
      </c>
      <c r="D3" s="7" t="s">
        <v>136</v>
      </c>
      <c r="E3" s="7" t="s">
        <v>141</v>
      </c>
      <c r="F3" s="7" t="s">
        <v>142</v>
      </c>
      <c r="G3" s="7" t="s">
        <v>143</v>
      </c>
      <c r="H3" s="7" t="s">
        <v>144</v>
      </c>
      <c r="I3" s="7" t="s">
        <v>145</v>
      </c>
      <c r="J3" s="7" t="s">
        <v>146</v>
      </c>
      <c r="K3" s="7" t="s">
        <v>147</v>
      </c>
      <c r="L3" s="7" t="s">
        <v>135</v>
      </c>
    </row>
    <row r="4" spans="1:12" ht="27.75" customHeight="1">
      <c r="A4" s="8" t="s">
        <v>27</v>
      </c>
      <c r="B4" s="9" t="s">
        <v>28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27.75" customHeight="1">
      <c r="A5" s="10">
        <v>208</v>
      </c>
      <c r="B5" s="10" t="s">
        <v>32</v>
      </c>
      <c r="C5" s="11">
        <v>360.6700000000001</v>
      </c>
      <c r="D5" s="16"/>
      <c r="E5" s="11">
        <v>360.6700000000001</v>
      </c>
      <c r="F5" s="8"/>
      <c r="G5" s="8"/>
      <c r="H5" s="8"/>
      <c r="I5" s="8"/>
      <c r="J5" s="8"/>
      <c r="K5" s="8"/>
      <c r="L5" s="8"/>
    </row>
    <row r="6" spans="1:12" ht="27.75" customHeight="1">
      <c r="A6" s="10">
        <v>20802</v>
      </c>
      <c r="B6" s="10" t="s">
        <v>33</v>
      </c>
      <c r="C6" s="11">
        <v>292.78000000000003</v>
      </c>
      <c r="D6" s="16"/>
      <c r="E6" s="11">
        <v>292.78000000000003</v>
      </c>
      <c r="F6" s="8"/>
      <c r="G6" s="8"/>
      <c r="H6" s="8"/>
      <c r="I6" s="8"/>
      <c r="J6" s="8"/>
      <c r="K6" s="8"/>
      <c r="L6" s="8"/>
    </row>
    <row r="7" spans="1:12" ht="27.75" customHeight="1">
      <c r="A7" s="10">
        <v>2080201</v>
      </c>
      <c r="B7" s="10" t="s">
        <v>34</v>
      </c>
      <c r="C7" s="11">
        <v>288.98</v>
      </c>
      <c r="D7" s="16"/>
      <c r="E7" s="11">
        <v>288.98</v>
      </c>
      <c r="F7" s="8"/>
      <c r="G7" s="8"/>
      <c r="H7" s="8"/>
      <c r="I7" s="8"/>
      <c r="J7" s="8"/>
      <c r="K7" s="8"/>
      <c r="L7" s="8"/>
    </row>
    <row r="8" spans="1:12" ht="27.75" customHeight="1">
      <c r="A8" s="10">
        <v>2080299</v>
      </c>
      <c r="B8" s="10" t="s">
        <v>148</v>
      </c>
      <c r="C8" s="12">
        <v>3.8</v>
      </c>
      <c r="D8" s="12"/>
      <c r="E8" s="12">
        <v>3.8</v>
      </c>
      <c r="F8" s="8"/>
      <c r="G8" s="8"/>
      <c r="H8" s="8"/>
      <c r="I8" s="8"/>
      <c r="J8" s="8"/>
      <c r="K8" s="8"/>
      <c r="L8" s="8"/>
    </row>
    <row r="9" spans="1:12" ht="27.75" customHeight="1">
      <c r="A9" s="10">
        <v>20805</v>
      </c>
      <c r="B9" s="10" t="s">
        <v>36</v>
      </c>
      <c r="C9" s="12">
        <v>33.43</v>
      </c>
      <c r="D9" s="12"/>
      <c r="E9" s="12">
        <v>33.43</v>
      </c>
      <c r="F9" s="8"/>
      <c r="G9" s="8"/>
      <c r="H9" s="8"/>
      <c r="I9" s="8"/>
      <c r="J9" s="8"/>
      <c r="K9" s="8"/>
      <c r="L9" s="8"/>
    </row>
    <row r="10" spans="1:12" ht="27.75" customHeight="1">
      <c r="A10" s="10">
        <v>2080505</v>
      </c>
      <c r="B10" s="10" t="s">
        <v>37</v>
      </c>
      <c r="C10" s="12">
        <v>33.43</v>
      </c>
      <c r="D10" s="12"/>
      <c r="E10" s="12">
        <v>33.43</v>
      </c>
      <c r="F10" s="8"/>
      <c r="G10" s="8"/>
      <c r="H10" s="8"/>
      <c r="I10" s="8"/>
      <c r="J10" s="8"/>
      <c r="K10" s="8"/>
      <c r="L10" s="8"/>
    </row>
    <row r="11" spans="1:12" ht="27.75" customHeight="1">
      <c r="A11" s="10">
        <v>20810</v>
      </c>
      <c r="B11" s="10" t="s">
        <v>38</v>
      </c>
      <c r="C11" s="12">
        <v>33.6</v>
      </c>
      <c r="D11" s="12"/>
      <c r="E11" s="12">
        <v>33.6</v>
      </c>
      <c r="F11" s="8"/>
      <c r="G11" s="8"/>
      <c r="H11" s="8"/>
      <c r="I11" s="8"/>
      <c r="J11" s="8"/>
      <c r="K11" s="8"/>
      <c r="L11" s="8"/>
    </row>
    <row r="12" spans="1:12" ht="27.75" customHeight="1">
      <c r="A12" s="10">
        <v>2081002</v>
      </c>
      <c r="B12" s="10" t="s">
        <v>39</v>
      </c>
      <c r="C12" s="12">
        <v>33.6</v>
      </c>
      <c r="D12" s="12"/>
      <c r="E12" s="12">
        <v>33.6</v>
      </c>
      <c r="F12" s="8"/>
      <c r="G12" s="8"/>
      <c r="H12" s="8"/>
      <c r="I12" s="8"/>
      <c r="J12" s="8"/>
      <c r="K12" s="8"/>
      <c r="L12" s="8"/>
    </row>
    <row r="13" spans="1:12" ht="27.75" customHeight="1">
      <c r="A13" s="10">
        <v>20827</v>
      </c>
      <c r="B13" s="10" t="s">
        <v>40</v>
      </c>
      <c r="C13" s="12">
        <v>0.86</v>
      </c>
      <c r="D13" s="12"/>
      <c r="E13" s="12">
        <v>0.86</v>
      </c>
      <c r="F13" s="8"/>
      <c r="G13" s="8"/>
      <c r="H13" s="8"/>
      <c r="I13" s="8"/>
      <c r="J13" s="8"/>
      <c r="K13" s="8"/>
      <c r="L13" s="8"/>
    </row>
    <row r="14" spans="1:12" ht="27.75" customHeight="1">
      <c r="A14" s="10">
        <v>2082701</v>
      </c>
      <c r="B14" s="10" t="s">
        <v>41</v>
      </c>
      <c r="C14" s="12">
        <v>0.44</v>
      </c>
      <c r="D14" s="12"/>
      <c r="E14" s="12">
        <v>0.44</v>
      </c>
      <c r="F14" s="8"/>
      <c r="G14" s="8"/>
      <c r="H14" s="8"/>
      <c r="I14" s="8"/>
      <c r="J14" s="8"/>
      <c r="K14" s="8"/>
      <c r="L14" s="8"/>
    </row>
    <row r="15" spans="1:12" ht="27.75" customHeight="1">
      <c r="A15" s="10">
        <v>2082702</v>
      </c>
      <c r="B15" s="10" t="s">
        <v>42</v>
      </c>
      <c r="C15" s="12">
        <v>0.42</v>
      </c>
      <c r="D15" s="12"/>
      <c r="E15" s="12">
        <v>0.42</v>
      </c>
      <c r="F15" s="8"/>
      <c r="G15" s="8"/>
      <c r="H15" s="8"/>
      <c r="I15" s="8"/>
      <c r="J15" s="8"/>
      <c r="K15" s="8"/>
      <c r="L15" s="8"/>
    </row>
    <row r="16" spans="1:12" ht="27.75" customHeight="1">
      <c r="A16" s="10">
        <v>210</v>
      </c>
      <c r="B16" s="10" t="s">
        <v>43</v>
      </c>
      <c r="C16" s="12">
        <v>22.98</v>
      </c>
      <c r="D16" s="12"/>
      <c r="E16" s="12">
        <v>22.98</v>
      </c>
      <c r="F16" s="8"/>
      <c r="G16" s="8"/>
      <c r="H16" s="8"/>
      <c r="I16" s="8"/>
      <c r="J16" s="8"/>
      <c r="K16" s="8"/>
      <c r="L16" s="8"/>
    </row>
    <row r="17" spans="1:12" ht="27.75" customHeight="1">
      <c r="A17" s="10">
        <v>21011</v>
      </c>
      <c r="B17" s="10" t="s">
        <v>44</v>
      </c>
      <c r="C17" s="12">
        <v>6.27</v>
      </c>
      <c r="D17" s="12"/>
      <c r="E17" s="12">
        <v>6.27</v>
      </c>
      <c r="F17" s="8"/>
      <c r="G17" s="8"/>
      <c r="H17" s="8"/>
      <c r="I17" s="8"/>
      <c r="J17" s="8"/>
      <c r="K17" s="8"/>
      <c r="L17" s="8"/>
    </row>
    <row r="18" spans="1:12" ht="27.75" customHeight="1">
      <c r="A18" s="10">
        <v>2101103</v>
      </c>
      <c r="B18" s="10" t="s">
        <v>45</v>
      </c>
      <c r="C18" s="12">
        <v>6.27</v>
      </c>
      <c r="D18" s="12"/>
      <c r="E18" s="12">
        <v>6.27</v>
      </c>
      <c r="F18" s="8"/>
      <c r="G18" s="8"/>
      <c r="H18" s="8"/>
      <c r="I18" s="8"/>
      <c r="J18" s="8"/>
      <c r="K18" s="8"/>
      <c r="L18" s="8"/>
    </row>
    <row r="19" spans="1:12" ht="27.75" customHeight="1">
      <c r="A19" s="10">
        <v>21012</v>
      </c>
      <c r="B19" s="10" t="s">
        <v>46</v>
      </c>
      <c r="C19" s="12">
        <v>16.71</v>
      </c>
      <c r="D19" s="12"/>
      <c r="E19" s="12">
        <v>16.71</v>
      </c>
      <c r="F19" s="8"/>
      <c r="G19" s="8"/>
      <c r="H19" s="8"/>
      <c r="I19" s="8"/>
      <c r="J19" s="8"/>
      <c r="K19" s="8"/>
      <c r="L19" s="8"/>
    </row>
    <row r="20" spans="1:12" ht="27.75" customHeight="1">
      <c r="A20" s="10">
        <v>2101201</v>
      </c>
      <c r="B20" s="10" t="s">
        <v>47</v>
      </c>
      <c r="C20" s="12">
        <v>16.71</v>
      </c>
      <c r="D20" s="12"/>
      <c r="E20" s="12">
        <v>16.71</v>
      </c>
      <c r="F20" s="8"/>
      <c r="G20" s="8"/>
      <c r="H20" s="8"/>
      <c r="I20" s="8"/>
      <c r="J20" s="8"/>
      <c r="K20" s="8"/>
      <c r="L20" s="8"/>
    </row>
    <row r="21" spans="1:12" ht="27.75" customHeight="1">
      <c r="A21" s="10">
        <v>221</v>
      </c>
      <c r="B21" s="10" t="s">
        <v>48</v>
      </c>
      <c r="C21" s="12">
        <v>27.42</v>
      </c>
      <c r="D21" s="12"/>
      <c r="E21" s="12">
        <v>27.42</v>
      </c>
      <c r="F21" s="8"/>
      <c r="G21" s="8"/>
      <c r="H21" s="8"/>
      <c r="I21" s="8"/>
      <c r="J21" s="8"/>
      <c r="K21" s="8"/>
      <c r="L21" s="8"/>
    </row>
    <row r="22" spans="1:12" ht="27.75" customHeight="1">
      <c r="A22" s="10">
        <v>22102</v>
      </c>
      <c r="B22" s="10" t="s">
        <v>49</v>
      </c>
      <c r="C22" s="12">
        <v>27.42</v>
      </c>
      <c r="D22" s="12"/>
      <c r="E22" s="12">
        <v>27.42</v>
      </c>
      <c r="F22" s="8"/>
      <c r="G22" s="8"/>
      <c r="H22" s="8"/>
      <c r="I22" s="8"/>
      <c r="J22" s="8"/>
      <c r="K22" s="8"/>
      <c r="L22" s="8"/>
    </row>
    <row r="23" spans="1:12" ht="27.75" customHeight="1">
      <c r="A23" s="10">
        <v>2210201</v>
      </c>
      <c r="B23" s="10" t="s">
        <v>50</v>
      </c>
      <c r="C23" s="12">
        <v>27.42</v>
      </c>
      <c r="D23" s="12"/>
      <c r="E23" s="12">
        <v>27.42</v>
      </c>
      <c r="F23" s="8"/>
      <c r="G23" s="8"/>
      <c r="H23" s="8"/>
      <c r="I23" s="8"/>
      <c r="J23" s="8"/>
      <c r="K23" s="8"/>
      <c r="L23" s="8"/>
    </row>
    <row r="24" spans="1:12" ht="27.75" customHeight="1">
      <c r="A24" s="12" t="s">
        <v>7</v>
      </c>
      <c r="B24" s="12" t="s">
        <v>18</v>
      </c>
      <c r="C24" s="12">
        <v>411.07000000000005</v>
      </c>
      <c r="D24" s="12"/>
      <c r="E24" s="12">
        <v>411.07000000000005</v>
      </c>
      <c r="F24" s="8"/>
      <c r="G24" s="8"/>
      <c r="H24" s="8"/>
      <c r="I24" s="8"/>
      <c r="J24" s="8"/>
      <c r="K24" s="8"/>
      <c r="L24" s="8"/>
    </row>
    <row r="25" spans="1:6" ht="27.75" customHeight="1">
      <c r="A25" s="17" t="s">
        <v>115</v>
      </c>
      <c r="B25" s="17"/>
      <c r="C25" s="17"/>
      <c r="D25" s="17"/>
      <c r="E25" s="17"/>
      <c r="F25" s="17"/>
    </row>
    <row r="26" spans="1:6" ht="27.75" customHeight="1">
      <c r="A26" s="18" t="s">
        <v>149</v>
      </c>
      <c r="B26" s="18"/>
      <c r="C26" s="18"/>
      <c r="D26" s="18"/>
      <c r="E26" s="18"/>
      <c r="F26" s="18"/>
    </row>
  </sheetData>
  <sheetProtection/>
  <mergeCells count="5">
    <mergeCell ref="A1:L1"/>
    <mergeCell ref="K2:L2"/>
    <mergeCell ref="A3:B3"/>
    <mergeCell ref="A25:F25"/>
    <mergeCell ref="A26:F2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0">
      <selection activeCell="A25" sqref="A25:IV36"/>
    </sheetView>
  </sheetViews>
  <sheetFormatPr defaultColWidth="9.00390625" defaultRowHeight="15"/>
  <cols>
    <col min="1" max="1" width="12.7109375" style="0" customWidth="1"/>
    <col min="2" max="2" width="31.57421875" style="0" customWidth="1"/>
    <col min="3" max="3" width="14.8515625" style="1" customWidth="1"/>
    <col min="4" max="4" width="14.8515625" style="0" customWidth="1"/>
    <col min="5" max="5" width="14.8515625" style="1" customWidth="1"/>
    <col min="6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" t="s">
        <v>150</v>
      </c>
      <c r="B1" s="2"/>
      <c r="C1" s="2"/>
      <c r="D1" s="2"/>
      <c r="E1" s="2"/>
      <c r="F1" s="2"/>
      <c r="G1" s="2"/>
      <c r="H1" s="2"/>
    </row>
    <row r="2" spans="1:8" ht="20.25" customHeight="1">
      <c r="A2" s="3"/>
      <c r="B2" s="4"/>
      <c r="C2" s="5"/>
      <c r="D2" s="4"/>
      <c r="E2" s="5"/>
      <c r="F2" s="4"/>
      <c r="G2" s="6" t="s">
        <v>2</v>
      </c>
      <c r="H2" s="6"/>
    </row>
    <row r="3" spans="1:8" ht="30.75" customHeight="1">
      <c r="A3" s="7" t="s">
        <v>140</v>
      </c>
      <c r="B3" s="7"/>
      <c r="C3" s="7" t="s">
        <v>7</v>
      </c>
      <c r="D3" s="7" t="s">
        <v>30</v>
      </c>
      <c r="E3" s="7" t="s">
        <v>31</v>
      </c>
      <c r="F3" s="7" t="s">
        <v>151</v>
      </c>
      <c r="G3" s="7" t="s">
        <v>152</v>
      </c>
      <c r="H3" s="7" t="s">
        <v>153</v>
      </c>
    </row>
    <row r="4" spans="1:8" ht="23.25" customHeight="1">
      <c r="A4" s="8" t="s">
        <v>27</v>
      </c>
      <c r="B4" s="9" t="s">
        <v>28</v>
      </c>
      <c r="C4" s="9"/>
      <c r="D4" s="8"/>
      <c r="E4" s="9"/>
      <c r="F4" s="8"/>
      <c r="G4" s="8"/>
      <c r="H4" s="8"/>
    </row>
    <row r="5" spans="1:8" ht="23.25" customHeight="1">
      <c r="A5" s="10">
        <v>208</v>
      </c>
      <c r="B5" s="10" t="s">
        <v>32</v>
      </c>
      <c r="C5" s="11">
        <v>360.6700000000001</v>
      </c>
      <c r="D5" s="11">
        <v>303.51000000000005</v>
      </c>
      <c r="E5" s="11">
        <v>57.16</v>
      </c>
      <c r="F5" s="8"/>
      <c r="G5" s="8"/>
      <c r="H5" s="8"/>
    </row>
    <row r="6" spans="1:8" ht="23.25" customHeight="1">
      <c r="A6" s="10">
        <v>20802</v>
      </c>
      <c r="B6" s="10" t="s">
        <v>33</v>
      </c>
      <c r="C6" s="11">
        <v>292.78000000000003</v>
      </c>
      <c r="D6" s="11">
        <v>269.22</v>
      </c>
      <c r="E6" s="11">
        <v>23.56</v>
      </c>
      <c r="F6" s="8"/>
      <c r="G6" s="8"/>
      <c r="H6" s="8"/>
    </row>
    <row r="7" spans="1:8" ht="23.25" customHeight="1">
      <c r="A7" s="10">
        <v>2080201</v>
      </c>
      <c r="B7" s="10" t="s">
        <v>34</v>
      </c>
      <c r="C7" s="11">
        <v>288.98</v>
      </c>
      <c r="D7" s="11">
        <v>269.22</v>
      </c>
      <c r="E7" s="11">
        <v>19.76</v>
      </c>
      <c r="F7" s="8"/>
      <c r="G7" s="8"/>
      <c r="H7" s="8"/>
    </row>
    <row r="8" spans="1:8" ht="23.25" customHeight="1">
      <c r="A8" s="10">
        <v>2080299</v>
      </c>
      <c r="B8" s="10" t="s">
        <v>35</v>
      </c>
      <c r="C8" s="11">
        <v>3.8</v>
      </c>
      <c r="D8" s="11"/>
      <c r="E8" s="11">
        <v>3.8</v>
      </c>
      <c r="F8" s="8"/>
      <c r="G8" s="8"/>
      <c r="H8" s="8"/>
    </row>
    <row r="9" spans="1:8" ht="23.25" customHeight="1">
      <c r="A9" s="10">
        <v>20805</v>
      </c>
      <c r="B9" s="10" t="s">
        <v>36</v>
      </c>
      <c r="C9" s="11">
        <v>33.43</v>
      </c>
      <c r="D9" s="11">
        <v>33.43</v>
      </c>
      <c r="E9" s="11"/>
      <c r="F9" s="8"/>
      <c r="G9" s="8"/>
      <c r="H9" s="8"/>
    </row>
    <row r="10" spans="1:8" ht="23.25" customHeight="1">
      <c r="A10" s="10">
        <v>2080505</v>
      </c>
      <c r="B10" s="10" t="s">
        <v>37</v>
      </c>
      <c r="C10" s="11">
        <v>33.43</v>
      </c>
      <c r="D10" s="11">
        <v>33.43</v>
      </c>
      <c r="E10" s="11"/>
      <c r="F10" s="8"/>
      <c r="G10" s="8"/>
      <c r="H10" s="8"/>
    </row>
    <row r="11" spans="1:8" ht="23.25" customHeight="1">
      <c r="A11" s="10">
        <v>20810</v>
      </c>
      <c r="B11" s="10" t="s">
        <v>38</v>
      </c>
      <c r="C11" s="11">
        <v>33.6</v>
      </c>
      <c r="D11" s="11"/>
      <c r="E11" s="11">
        <v>33.6</v>
      </c>
      <c r="F11" s="8"/>
      <c r="G11" s="8"/>
      <c r="H11" s="8"/>
    </row>
    <row r="12" spans="1:8" ht="23.25" customHeight="1">
      <c r="A12" s="10">
        <v>2081002</v>
      </c>
      <c r="B12" s="10" t="s">
        <v>39</v>
      </c>
      <c r="C12" s="11">
        <v>33.6</v>
      </c>
      <c r="D12" s="11"/>
      <c r="E12" s="11">
        <v>33.6</v>
      </c>
      <c r="F12" s="8"/>
      <c r="G12" s="8"/>
      <c r="H12" s="8"/>
    </row>
    <row r="13" spans="1:8" ht="23.25" customHeight="1">
      <c r="A13" s="10">
        <v>20827</v>
      </c>
      <c r="B13" s="10" t="s">
        <v>40</v>
      </c>
      <c r="C13" s="11">
        <v>0.86</v>
      </c>
      <c r="D13" s="11">
        <v>0.86</v>
      </c>
      <c r="E13" s="11"/>
      <c r="F13" s="8"/>
      <c r="G13" s="8"/>
      <c r="H13" s="8"/>
    </row>
    <row r="14" spans="1:8" ht="23.25" customHeight="1">
      <c r="A14" s="10">
        <v>2082701</v>
      </c>
      <c r="B14" s="10" t="s">
        <v>41</v>
      </c>
      <c r="C14" s="11">
        <v>0.44</v>
      </c>
      <c r="D14" s="11">
        <v>0.44</v>
      </c>
      <c r="E14" s="11"/>
      <c r="F14" s="8"/>
      <c r="G14" s="8"/>
      <c r="H14" s="8"/>
    </row>
    <row r="15" spans="1:8" ht="23.25" customHeight="1">
      <c r="A15" s="10">
        <v>2082702</v>
      </c>
      <c r="B15" s="10" t="s">
        <v>42</v>
      </c>
      <c r="C15" s="11">
        <v>0.42</v>
      </c>
      <c r="D15" s="11">
        <v>0.42</v>
      </c>
      <c r="E15" s="11"/>
      <c r="F15" s="8"/>
      <c r="G15" s="8"/>
      <c r="H15" s="8"/>
    </row>
    <row r="16" spans="1:8" ht="23.25" customHeight="1">
      <c r="A16" s="10">
        <v>210</v>
      </c>
      <c r="B16" s="10" t="s">
        <v>43</v>
      </c>
      <c r="C16" s="11">
        <v>22.98</v>
      </c>
      <c r="D16" s="11">
        <v>22.98</v>
      </c>
      <c r="E16" s="11"/>
      <c r="F16" s="8"/>
      <c r="G16" s="8"/>
      <c r="H16" s="8"/>
    </row>
    <row r="17" spans="1:8" ht="23.25" customHeight="1">
      <c r="A17" s="10">
        <v>21011</v>
      </c>
      <c r="B17" s="10" t="s">
        <v>44</v>
      </c>
      <c r="C17" s="11">
        <v>6.27</v>
      </c>
      <c r="D17" s="11">
        <v>6.27</v>
      </c>
      <c r="E17" s="11"/>
      <c r="F17" s="8"/>
      <c r="G17" s="8"/>
      <c r="H17" s="8"/>
    </row>
    <row r="18" spans="1:8" ht="23.25" customHeight="1">
      <c r="A18" s="10">
        <v>2101103</v>
      </c>
      <c r="B18" s="10" t="s">
        <v>45</v>
      </c>
      <c r="C18" s="11">
        <v>6.27</v>
      </c>
      <c r="D18" s="11">
        <v>6.27</v>
      </c>
      <c r="E18" s="11"/>
      <c r="F18" s="8"/>
      <c r="G18" s="8"/>
      <c r="H18" s="8"/>
    </row>
    <row r="19" spans="1:8" ht="23.25" customHeight="1">
      <c r="A19" s="10">
        <v>21012</v>
      </c>
      <c r="B19" s="10" t="s">
        <v>46</v>
      </c>
      <c r="C19" s="11">
        <v>16.71</v>
      </c>
      <c r="D19" s="11">
        <v>16.71</v>
      </c>
      <c r="E19" s="11"/>
      <c r="F19" s="8"/>
      <c r="G19" s="8"/>
      <c r="H19" s="8"/>
    </row>
    <row r="20" spans="1:8" ht="23.25" customHeight="1">
      <c r="A20" s="10">
        <v>2101201</v>
      </c>
      <c r="B20" s="10" t="s">
        <v>47</v>
      </c>
      <c r="C20" s="11">
        <v>16.71</v>
      </c>
      <c r="D20" s="11">
        <v>16.71</v>
      </c>
      <c r="E20" s="11"/>
      <c r="F20" s="8"/>
      <c r="G20" s="8"/>
      <c r="H20" s="8"/>
    </row>
    <row r="21" spans="1:8" ht="23.25" customHeight="1">
      <c r="A21" s="10">
        <v>221</v>
      </c>
      <c r="B21" s="10" t="s">
        <v>48</v>
      </c>
      <c r="C21" s="11">
        <v>27.42</v>
      </c>
      <c r="D21" s="11">
        <v>27.42</v>
      </c>
      <c r="E21" s="11"/>
      <c r="F21" s="8"/>
      <c r="G21" s="8"/>
      <c r="H21" s="8"/>
    </row>
    <row r="22" spans="1:8" ht="23.25" customHeight="1">
      <c r="A22" s="10">
        <v>22102</v>
      </c>
      <c r="B22" s="10" t="s">
        <v>49</v>
      </c>
      <c r="C22" s="11">
        <v>27.42</v>
      </c>
      <c r="D22" s="11">
        <v>27.42</v>
      </c>
      <c r="E22" s="11"/>
      <c r="F22" s="8"/>
      <c r="G22" s="8"/>
      <c r="H22" s="8"/>
    </row>
    <row r="23" spans="1:8" ht="23.25" customHeight="1">
      <c r="A23" s="10">
        <v>2210201</v>
      </c>
      <c r="B23" s="10" t="s">
        <v>50</v>
      </c>
      <c r="C23" s="12">
        <v>27.42</v>
      </c>
      <c r="D23" s="13">
        <v>27.42</v>
      </c>
      <c r="E23" s="12"/>
      <c r="F23" s="8"/>
      <c r="G23" s="8"/>
      <c r="H23" s="8"/>
    </row>
    <row r="24" spans="1:8" ht="23.25" customHeight="1">
      <c r="A24" s="10" t="s">
        <v>7</v>
      </c>
      <c r="B24" s="10" t="s">
        <v>18</v>
      </c>
      <c r="C24" s="12">
        <v>411.07000000000005</v>
      </c>
      <c r="D24" s="13">
        <v>353.9100000000001</v>
      </c>
      <c r="E24" s="12">
        <v>57.16</v>
      </c>
      <c r="F24" s="8"/>
      <c r="G24" s="8"/>
      <c r="H24" s="8"/>
    </row>
  </sheetData>
  <sheetProtection/>
  <mergeCells count="3">
    <mergeCell ref="A1:H1"/>
    <mergeCell ref="G2:H2"/>
    <mergeCell ref="A3:B3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2021-01-27T11:15:37Z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