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3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<sst xmlns="http://schemas.openxmlformats.org/spreadsheetml/2006/main" count="234" uniqueCount="143">
  <si>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</si>
  <si>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</si>
  <si>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</si>
  <si>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</si>
  <si>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</si>
  <si>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</si>
  <si>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</si>
  <si>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</si>
  <si>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</si>
  <si>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</si>
  <si>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</si>
  <si>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</si>
  <si>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</si>
  <si>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</si>
  <si>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</si>
  <si>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</si>
  <si>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（三）农林水支出（水利）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</si>
  <si>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</si>
  <si>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</si>
  <si>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</si>
  <si>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</si>
  <si>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</si>
  <si>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</si>
  <si>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</si>
  <si>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</si>
  <si>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</si>
  <si>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</si>
  <si>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</si>
  <si>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</si>
  <si>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</si>
  <si>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</si>
  <si>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</si>
  <si>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农林水支出</t>
  </si>
  <si>
    <t>水利</t>
  </si>
  <si>
    <t xml:space="preserve">    行政运行</t>
  </si>
  <si>
    <t>江河湖库水系综合整治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</si>
  <si>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</si>
  <si>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</si>
  <si>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</si>
  <si>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</si>
  <si>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</si>
  <si>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</si>
  <si>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</si>
  <si>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</si>
  <si>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</si>
  <si>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</si>
  <si>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</si>
  <si>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</si>
  <si>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</si>
  <si>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</si>
  <si>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</si>
  <si>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</si>
  <si>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</si>
  <si>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</si>
  <si>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</si>
  <si>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</si>
  <si>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</si>
  <si>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</si>
  <si>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</si>
  <si>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</si>
  <si>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</si>
  <si>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</si>
  <si>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</si>
  <si>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</si>
  <si>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</si>
  <si>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</si>
  <si>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</si>
  <si>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</si>
  <si>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</si>
  <si>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</si>
  <si>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</si>
  <si>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</si>
  <si>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</si>
  <si>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</si>
  <si>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</si>
  <si>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</si>
  <si>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</si>
  <si>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</si>
  <si>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</si>
  <si>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</si>
  <si>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</si>
  <si>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</si>
  <si>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</si>
  <si>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</si>
  <si>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</si>
  <si>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</si>
  <si>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</si>
  <si>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河长制工作经费</t>
  </si>
  <si>
    <t>山洪灾害防治县级非工程措施运行维护经费</t>
  </si>
  <si>
    <t>一般公共预算“三公”经费支出表</t>
  </si>
  <si>
    <t xml:space="preserve"> 2019年预算数</t>
  </si>
  <si>
    <t xml:space="preserve"> 2019年预算执行数</t>
  </si>
  <si>
    <t xml:space="preserve"> 2020年预算数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</si>
  <si>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</si>
  <si>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</si>
  <si>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</si>
  <si>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</si>
  <si>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</si>
  <si>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</si>
  <si>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</si>
  <si>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</si>
  <si>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</si>
  <si>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</si>
  <si>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</si>
  <si>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</si>
  <si>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</si>
  <si>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</si>
  <si>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</si>
  <si>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</si>
  <si>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</si>
  <si>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</si>
  <si>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</si>
  <si>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</si>
  <si>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</si>
  <si>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</si>
  <si>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</si>
  <si>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</si>
  <si>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六、农林水支出（水利）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</si>
  <si>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</si>
  <si>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</si>
  <si>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</si>
  <si>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</si>
  <si>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</si>
  <si>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</si>
  <si>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</si>
  <si>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</si>
  <si>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</si>
  <si>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</si>
  <si>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</si>
  <si>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</si>
  <si>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</si>
  <si>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</si>
  <si>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</si>
  <si>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 xml:space="preserve">  水利工程运行与维护</t>
  </si>
  <si>
    <t>防汛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</si>
  <si>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</si>
  <si>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</si>
  <si>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</si>
  <si>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</si>
  <si>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</si>
  <si>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</si>
  <si>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2020年预算数</t>
  </si>
  <si>
    <t>2020年水利局年初预算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</si>
</sst>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8">
    <font>
      <sz val="11"/>
      <color theme="1"/>
      <name val="Calibri"/>
      <family val="0"/>
    </font>
    <font>
      <sz val="11"/>
      <color indexed="8"/>
      <name val="Tahoma"/>
      <family val="2"/>
    </font>
    <font>
      <sz val="18"/>
      <name val="宋体"/>
      <family val="0"/>
    </font>
    <font>
      <sz val="9"/>
      <name val="宋体"/>
      <family val="0"/>
    </font>
    <font>
      <sz val="14"/>
      <color indexed="8"/>
      <name val="华文楷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0"/>
      <color rgb="FF000000"/>
      <name val="宋体"/>
      <family val="0"/>
    </font>
    <font>
      <sz val="16"/>
      <color theme="1"/>
      <name val="宋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华文楷体"/>
      <family val="3"/>
    </font>
    <font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仿宋"/>
      <family val="3"/>
    </font>
    <font>
      <sz val="11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6"/>
      <color theme="1"/>
      <name val="Cambria"/>
      <family val="0"/>
    </font>
    <font>
      <sz val="14"/>
      <color theme="1"/>
      <name val="Calibri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5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1">
    <xf numFmtId="0" fontId="0" fillId="0" borderId="0" xfId="0" applyFont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left" vertical="center"/>
    </xf>
    <xf numFmtId="0" fontId="59" fillId="0" borderId="1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60" fillId="0" borderId="0" xfId="0" applyFont="1" applyAlignment="1">
      <alignment horizontal="justify" vertical="center"/>
    </xf>
    <xf numFmtId="0" fontId="57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1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justify" vertical="center" wrapText="1"/>
    </xf>
    <xf numFmtId="0" fontId="57" fillId="0" borderId="0" xfId="0" applyFont="1" applyAlignment="1">
      <alignment horizontal="right" vertical="center"/>
    </xf>
    <xf numFmtId="0" fontId="62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0" fillId="0" borderId="0" xfId="0" applyAlignment="1">
      <alignment vertical="center"/>
    </xf>
    <xf numFmtId="176" fontId="58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63" fillId="0" borderId="1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4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/>
    </xf>
    <xf numFmtId="49" fontId="67" fillId="0" borderId="10" xfId="0" applyNumberFormat="1" applyFont="1" applyFill="1" applyBorder="1" applyAlignment="1">
      <alignment horizontal="center" vertical="center"/>
    </xf>
    <xf numFmtId="49" fontId="68" fillId="0" borderId="10" xfId="0" applyNumberFormat="1" applyFont="1" applyFill="1" applyBorder="1" applyAlignment="1">
      <alignment horizontal="left" vertical="center" wrapText="1"/>
    </xf>
    <xf numFmtId="0" fontId="68" fillId="0" borderId="10" xfId="0" applyFont="1" applyFill="1" applyBorder="1" applyAlignment="1">
      <alignment horizontal="center" vertical="center" wrapText="1"/>
    </xf>
    <xf numFmtId="176" fontId="67" fillId="0" borderId="10" xfId="0" applyNumberFormat="1" applyFont="1" applyFill="1" applyBorder="1" applyAlignment="1">
      <alignment horizontal="center" vertical="center"/>
    </xf>
    <xf numFmtId="49" fontId="68" fillId="0" borderId="10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49" fontId="67" fillId="0" borderId="12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 wrapText="1"/>
    </xf>
    <xf numFmtId="49" fontId="67" fillId="0" borderId="10" xfId="0" applyNumberFormat="1" applyFont="1" applyFill="1" applyBorder="1" applyAlignment="1">
      <alignment vertical="center"/>
    </xf>
    <xf numFmtId="0" fontId="68" fillId="0" borderId="13" xfId="0" applyFont="1" applyFill="1" applyBorder="1" applyAlignment="1">
      <alignment horizontal="center" vertical="center" wrapText="1"/>
    </xf>
    <xf numFmtId="49" fontId="68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68" fillId="0" borderId="12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vertical="center"/>
    </xf>
    <xf numFmtId="49" fontId="67" fillId="0" borderId="14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68" fillId="0" borderId="14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vertical="center"/>
    </xf>
    <xf numFmtId="176" fontId="68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69" fillId="0" borderId="0" xfId="0" applyFont="1" applyAlignment="1">
      <alignment vertical="center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7" fillId="0" borderId="15" xfId="0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 wrapText="1"/>
    </xf>
    <xf numFmtId="0" fontId="70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justify" vertical="center" wrapText="1"/>
    </xf>
    <xf numFmtId="0" fontId="71" fillId="0" borderId="0" xfId="0" applyFont="1" applyAlignment="1">
      <alignment horizontal="center" vertical="center"/>
    </xf>
    <xf numFmtId="0" fontId="72" fillId="0" borderId="15" xfId="0" applyFont="1" applyBorder="1" applyAlignment="1">
      <alignment horizontal="left" vertical="center"/>
    </xf>
    <xf numFmtId="0" fontId="57" fillId="0" borderId="15" xfId="0" applyFont="1" applyBorder="1" applyAlignment="1">
      <alignment horizontal="left" vertical="center"/>
    </xf>
    <xf numFmtId="0" fontId="57" fillId="0" borderId="15" xfId="0" applyFont="1" applyBorder="1" applyAlignment="1">
      <alignment horizontal="right" vertical="center"/>
    </xf>
    <xf numFmtId="0" fontId="61" fillId="0" borderId="16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57" fillId="0" borderId="10" xfId="0" applyFont="1" applyBorder="1" applyAlignment="1">
      <alignment horizontal="center" vertical="center" wrapText="1"/>
    </xf>
    <xf numFmtId="0" fontId="7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4" fillId="0" borderId="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/>
    </xf>
    <xf numFmtId="176" fontId="64" fillId="0" borderId="10" xfId="0" applyNumberFormat="1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49" fontId="67" fillId="0" borderId="10" xfId="0" applyNumberFormat="1" applyFont="1" applyFill="1" applyBorder="1" applyAlignment="1">
      <alignment horizontal="center" vertical="center"/>
    </xf>
    <xf numFmtId="49" fontId="67" fillId="0" borderId="13" xfId="0" applyNumberFormat="1" applyFont="1" applyFill="1" applyBorder="1" applyAlignment="1">
      <alignment horizontal="center" vertical="center"/>
    </xf>
    <xf numFmtId="49" fontId="67" fillId="0" borderId="12" xfId="0" applyNumberFormat="1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/>
    </xf>
    <xf numFmtId="49" fontId="68" fillId="0" borderId="10" xfId="0" applyNumberFormat="1" applyFont="1" applyFill="1" applyBorder="1" applyAlignment="1">
      <alignment horizontal="center" vertical="center" wrapText="1"/>
    </xf>
    <xf numFmtId="49" fontId="68" fillId="0" borderId="13" xfId="0" applyNumberFormat="1" applyFont="1" applyFill="1" applyBorder="1" applyAlignment="1">
      <alignment horizontal="center" vertical="center" wrapText="1"/>
    </xf>
    <xf numFmtId="49" fontId="68" fillId="0" borderId="12" xfId="0" applyNumberFormat="1" applyFont="1" applyFill="1" applyBorder="1" applyAlignment="1">
      <alignment horizontal="center" vertical="center" wrapText="1"/>
    </xf>
    <xf numFmtId="49" fontId="68" fillId="0" borderId="14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68" fillId="0" borderId="13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63" fillId="0" borderId="0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63" fillId="0" borderId="11" xfId="0" applyFont="1" applyBorder="1" applyAlignment="1">
      <alignment horizontal="left" vertical="center"/>
    </xf>
    <xf numFmtId="0" fontId="56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D15" sqref="D15:E15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6" t="s">
        <v>0</v>
      </c>
      <c r="B1" s="56"/>
      <c r="C1" s="56"/>
      <c r="D1" s="56"/>
      <c r="E1" s="56"/>
      <c r="F1" s="56"/>
    </row>
    <row r="2" spans="1:6" ht="18.75">
      <c r="A2" s="57" t="s">
        <v>1</v>
      </c>
      <c r="B2" s="58"/>
      <c r="C2" s="52"/>
      <c r="D2" s="52"/>
      <c r="E2" s="59" t="s">
        <v>2</v>
      </c>
      <c r="F2" s="59"/>
    </row>
    <row r="3" spans="1:6" ht="29.25" customHeight="1">
      <c r="A3" s="60" t="s">
        <v>3</v>
      </c>
      <c r="B3" s="61"/>
      <c r="C3" s="60" t="s">
        <v>4</v>
      </c>
      <c r="D3" s="62"/>
      <c r="E3" s="62"/>
      <c r="F3" s="61"/>
    </row>
    <row r="4" spans="1:6" ht="24.75" customHeight="1">
      <c r="A4" s="13" t="s">
        <v>5</v>
      </c>
      <c r="B4" s="13" t="s">
        <v>6</v>
      </c>
      <c r="C4" s="13" t="s">
        <v>5</v>
      </c>
      <c r="D4" s="13" t="s">
        <v>7</v>
      </c>
      <c r="E4" s="53" t="s">
        <v>8</v>
      </c>
      <c r="F4" s="53" t="s">
        <v>9</v>
      </c>
    </row>
    <row r="5" spans="1:6" ht="33.75" customHeight="1">
      <c r="A5" s="15" t="s">
        <v>10</v>
      </c>
      <c r="B5" s="54">
        <v>408.35</v>
      </c>
      <c r="C5" s="14" t="s">
        <v>11</v>
      </c>
      <c r="D5" s="54"/>
      <c r="E5" s="54"/>
      <c r="F5" s="14"/>
    </row>
    <row r="6" spans="1:6" ht="33.75" customHeight="1">
      <c r="A6" s="55" t="s">
        <v>12</v>
      </c>
      <c r="B6" s="54">
        <v>408.35</v>
      </c>
      <c r="C6" s="55" t="s">
        <v>13</v>
      </c>
      <c r="D6" s="14"/>
      <c r="E6" s="14"/>
      <c r="F6" s="14"/>
    </row>
    <row r="7" spans="1:6" ht="33.75" customHeight="1">
      <c r="A7" s="55" t="s">
        <v>14</v>
      </c>
      <c r="B7" s="54"/>
      <c r="C7" s="55" t="s">
        <v>15</v>
      </c>
      <c r="D7" s="14"/>
      <c r="E7" s="14"/>
      <c r="F7" s="14"/>
    </row>
    <row r="8" spans="1:6" ht="33.75" customHeight="1">
      <c r="A8" s="55"/>
      <c r="B8" s="54"/>
      <c r="C8" s="55" t="s">
        <v>16</v>
      </c>
      <c r="D8" s="54">
        <v>454.85</v>
      </c>
      <c r="E8" s="54">
        <v>454.85</v>
      </c>
      <c r="F8" s="14"/>
    </row>
    <row r="9" spans="1:6" ht="33.75" customHeight="1">
      <c r="A9" s="55" t="s">
        <v>17</v>
      </c>
      <c r="B9" s="54">
        <v>46.5</v>
      </c>
      <c r="C9" s="55" t="s">
        <v>18</v>
      </c>
      <c r="D9" s="14"/>
      <c r="E9" s="14"/>
      <c r="F9" s="14"/>
    </row>
    <row r="10" spans="1:6" ht="33.75" customHeight="1">
      <c r="A10" s="55" t="s">
        <v>12</v>
      </c>
      <c r="B10" s="54">
        <v>46.5</v>
      </c>
      <c r="C10" s="55" t="s">
        <v>19</v>
      </c>
      <c r="D10" s="14"/>
      <c r="E10" s="14"/>
      <c r="F10" s="14"/>
    </row>
    <row r="11" spans="1:6" ht="33.75" customHeight="1">
      <c r="A11" s="55" t="s">
        <v>14</v>
      </c>
      <c r="B11" s="54"/>
      <c r="C11" s="55" t="s">
        <v>19</v>
      </c>
      <c r="D11" s="14"/>
      <c r="E11" s="14"/>
      <c r="F11" s="14"/>
    </row>
    <row r="12" spans="1:6" ht="33.75" customHeight="1">
      <c r="A12" s="54"/>
      <c r="B12" s="54"/>
      <c r="C12" s="55"/>
      <c r="D12" s="14"/>
      <c r="E12" s="14"/>
      <c r="F12" s="14"/>
    </row>
    <row r="13" spans="1:6" ht="33.75" customHeight="1">
      <c r="A13" s="54"/>
      <c r="B13" s="54"/>
      <c r="C13" s="55" t="s">
        <v>20</v>
      </c>
      <c r="D13" s="14"/>
      <c r="E13" s="14"/>
      <c r="F13" s="14"/>
    </row>
    <row r="14" spans="1:6" ht="33.75" customHeight="1">
      <c r="A14" s="54"/>
      <c r="B14" s="54"/>
      <c r="C14" s="54"/>
      <c r="D14" s="14"/>
      <c r="E14" s="14"/>
      <c r="F14" s="14"/>
    </row>
    <row r="15" spans="1:6" ht="33.75" customHeight="1">
      <c r="A15" s="54" t="s">
        <v>21</v>
      </c>
      <c r="B15" s="54">
        <f>B6+B9</f>
        <v>454.85</v>
      </c>
      <c r="C15" s="54" t="s">
        <v>22</v>
      </c>
      <c r="D15" s="54">
        <v>454.85</v>
      </c>
      <c r="E15" s="54">
        <v>454.85</v>
      </c>
      <c r="F15" s="14"/>
    </row>
    <row r="16" ht="22.5">
      <c r="A16" s="9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C3" sqref="C3:E3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50"/>
      <c r="B1" s="3"/>
      <c r="C1" s="1" t="s">
        <v>23</v>
      </c>
      <c r="D1" s="3"/>
      <c r="E1" s="3"/>
      <c r="F1" s="3"/>
    </row>
    <row r="2" spans="1:6" ht="16.5" customHeight="1">
      <c r="A2" s="63" t="s">
        <v>24</v>
      </c>
      <c r="B2" s="64"/>
      <c r="C2" s="64"/>
      <c r="D2" s="64"/>
      <c r="E2" s="64"/>
      <c r="F2" s="64"/>
    </row>
    <row r="3" spans="1:6" ht="45" customHeight="1">
      <c r="A3" s="65" t="s">
        <v>25</v>
      </c>
      <c r="B3" s="65"/>
      <c r="C3" s="65" t="s">
        <v>141</v>
      </c>
      <c r="D3" s="65"/>
      <c r="E3" s="65"/>
      <c r="F3" s="65" t="s">
        <v>26</v>
      </c>
    </row>
    <row r="4" spans="1:6" ht="45" customHeight="1">
      <c r="A4" s="14" t="s">
        <v>27</v>
      </c>
      <c r="B4" s="14" t="s">
        <v>28</v>
      </c>
      <c r="C4" s="14" t="s">
        <v>29</v>
      </c>
      <c r="D4" s="14" t="s">
        <v>30</v>
      </c>
      <c r="E4" s="14" t="s">
        <v>31</v>
      </c>
      <c r="F4" s="65"/>
    </row>
    <row r="5" spans="1:6" ht="45" customHeight="1">
      <c r="A5" s="14">
        <v>213</v>
      </c>
      <c r="B5" s="14" t="s">
        <v>32</v>
      </c>
      <c r="C5" s="51">
        <f>D5+E5</f>
        <v>408.35</v>
      </c>
      <c r="D5" s="51">
        <v>291.63</v>
      </c>
      <c r="E5" s="51">
        <v>116.72</v>
      </c>
      <c r="F5" s="14"/>
    </row>
    <row r="6" spans="1:6" ht="45" customHeight="1">
      <c r="A6" s="14">
        <v>21303</v>
      </c>
      <c r="B6" s="14" t="s">
        <v>33</v>
      </c>
      <c r="C6" s="51">
        <f>D6+E6</f>
        <v>408.35</v>
      </c>
      <c r="D6" s="51">
        <v>291.63</v>
      </c>
      <c r="E6" s="51">
        <v>116.72</v>
      </c>
      <c r="F6" s="14"/>
    </row>
    <row r="7" spans="1:6" ht="45" customHeight="1">
      <c r="A7" s="14">
        <v>2130301</v>
      </c>
      <c r="B7" s="14" t="s">
        <v>34</v>
      </c>
      <c r="C7" s="51">
        <f>D7+E7</f>
        <v>308.35</v>
      </c>
      <c r="D7" s="51">
        <v>291.63</v>
      </c>
      <c r="E7" s="51">
        <v>16.72</v>
      </c>
      <c r="F7" s="14"/>
    </row>
    <row r="8" spans="1:6" ht="45" customHeight="1">
      <c r="A8" s="14">
        <v>2130319</v>
      </c>
      <c r="B8" s="14" t="s">
        <v>35</v>
      </c>
      <c r="C8" s="51">
        <f>D8+E8</f>
        <v>100</v>
      </c>
      <c r="D8" s="51">
        <v>0</v>
      </c>
      <c r="E8" s="51">
        <v>100</v>
      </c>
      <c r="F8" s="14"/>
    </row>
    <row r="9" spans="1:6" ht="45" customHeight="1">
      <c r="A9" s="14" t="s">
        <v>19</v>
      </c>
      <c r="B9" s="14" t="s">
        <v>19</v>
      </c>
      <c r="C9" s="51"/>
      <c r="D9" s="51"/>
      <c r="E9" s="51"/>
      <c r="F9" s="14"/>
    </row>
    <row r="10" spans="1:6" ht="45" customHeight="1">
      <c r="A10" s="14" t="s">
        <v>19</v>
      </c>
      <c r="B10" s="14" t="s">
        <v>19</v>
      </c>
      <c r="C10" s="51"/>
      <c r="D10" s="51"/>
      <c r="E10" s="51"/>
      <c r="F10" s="14"/>
    </row>
    <row r="11" spans="1:6" ht="45" customHeight="1">
      <c r="A11" s="14" t="s">
        <v>7</v>
      </c>
      <c r="B11" s="14" t="s">
        <v>19</v>
      </c>
      <c r="C11" s="51">
        <f>C5</f>
        <v>408.35</v>
      </c>
      <c r="D11" s="51">
        <f>D5</f>
        <v>291.63</v>
      </c>
      <c r="E11" s="51">
        <f>E5</f>
        <v>116.72</v>
      </c>
      <c r="F11" s="14"/>
    </row>
    <row r="12" spans="1:6" ht="13.5">
      <c r="A12" s="66" t="s">
        <v>36</v>
      </c>
      <c r="B12" s="67"/>
      <c r="C12" s="67"/>
      <c r="D12" s="67"/>
      <c r="E12" s="67"/>
      <c r="F12" s="67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70" zoomScaleNormal="70" zoomScalePageLayoutView="0" workbookViewId="0" topLeftCell="A1">
      <selection activeCell="A1" sqref="A1:J1"/>
    </sheetView>
  </sheetViews>
  <sheetFormatPr defaultColWidth="9.140625" defaultRowHeight="15"/>
  <cols>
    <col min="1" max="1" width="11.00390625" style="24" customWidth="1"/>
    <col min="2" max="2" width="11.421875" style="24" customWidth="1"/>
    <col min="3" max="3" width="20.00390625" style="24" customWidth="1"/>
    <col min="4" max="4" width="18.421875" style="24" customWidth="1"/>
    <col min="5" max="5" width="16.140625" style="24" customWidth="1"/>
    <col min="6" max="6" width="21.57421875" style="24" customWidth="1"/>
    <col min="7" max="7" width="30.7109375" style="24" customWidth="1"/>
    <col min="8" max="8" width="17.57421875" style="24" customWidth="1"/>
    <col min="9" max="9" width="16.8515625" style="24" customWidth="1"/>
    <col min="10" max="10" width="14.57421875" style="24" customWidth="1"/>
    <col min="11" max="16384" width="9.00390625" style="24" customWidth="1"/>
  </cols>
  <sheetData>
    <row r="1" spans="1:10" ht="42.75" customHeight="1">
      <c r="A1" s="68" t="s">
        <v>142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21" customHeight="1">
      <c r="A2" s="69" t="s">
        <v>30</v>
      </c>
      <c r="B2" s="69"/>
      <c r="C2" s="69"/>
      <c r="D2" s="69"/>
      <c r="E2" s="69"/>
      <c r="F2" s="69"/>
      <c r="G2" s="69"/>
      <c r="H2" s="69"/>
      <c r="I2" s="69" t="s">
        <v>2</v>
      </c>
      <c r="J2" s="69"/>
    </row>
    <row r="3" spans="1:10" ht="33" customHeight="1">
      <c r="A3" s="70" t="s">
        <v>37</v>
      </c>
      <c r="B3" s="70"/>
      <c r="C3" s="70"/>
      <c r="D3" s="70"/>
      <c r="E3" s="70" t="s">
        <v>38</v>
      </c>
      <c r="F3" s="70"/>
      <c r="G3" s="70"/>
      <c r="H3" s="70"/>
      <c r="I3" s="70"/>
      <c r="J3" s="70" t="s">
        <v>26</v>
      </c>
    </row>
    <row r="4" spans="1:10" ht="30.75" customHeight="1">
      <c r="A4" s="70" t="s">
        <v>27</v>
      </c>
      <c r="B4" s="70"/>
      <c r="C4" s="70" t="s">
        <v>28</v>
      </c>
      <c r="D4" s="70" t="s">
        <v>7</v>
      </c>
      <c r="E4" s="70" t="s">
        <v>27</v>
      </c>
      <c r="F4" s="70"/>
      <c r="G4" s="70" t="s">
        <v>28</v>
      </c>
      <c r="H4" s="70" t="s">
        <v>39</v>
      </c>
      <c r="I4" s="70" t="s">
        <v>40</v>
      </c>
      <c r="J4" s="70"/>
    </row>
    <row r="5" spans="1:10" ht="30.75" customHeight="1">
      <c r="A5" s="27" t="s">
        <v>41</v>
      </c>
      <c r="B5" s="26" t="s">
        <v>42</v>
      </c>
      <c r="C5" s="70"/>
      <c r="D5" s="70"/>
      <c r="E5" s="26" t="s">
        <v>41</v>
      </c>
      <c r="F5" s="26" t="s">
        <v>42</v>
      </c>
      <c r="G5" s="70"/>
      <c r="H5" s="70"/>
      <c r="I5" s="70"/>
      <c r="J5" s="26"/>
    </row>
    <row r="6" spans="1:10" ht="45.75" customHeight="1">
      <c r="A6" s="28">
        <v>501</v>
      </c>
      <c r="B6" s="29"/>
      <c r="C6" s="30" t="s">
        <v>43</v>
      </c>
      <c r="D6" s="31">
        <f>H6</f>
        <v>272.60999999999996</v>
      </c>
      <c r="E6" s="30">
        <v>301</v>
      </c>
      <c r="F6" s="30"/>
      <c r="G6" s="30" t="s">
        <v>44</v>
      </c>
      <c r="H6" s="31">
        <f>SUM(H7:H17)</f>
        <v>272.60999999999996</v>
      </c>
      <c r="I6" s="48"/>
      <c r="J6" s="49"/>
    </row>
    <row r="7" spans="1:10" ht="45.75" customHeight="1">
      <c r="A7" s="76"/>
      <c r="B7" s="80" t="s">
        <v>45</v>
      </c>
      <c r="C7" s="71" t="s">
        <v>46</v>
      </c>
      <c r="D7" s="71">
        <f>SUM(H7:H9)</f>
        <v>186.57999999999998</v>
      </c>
      <c r="E7" s="71"/>
      <c r="F7" s="32" t="s">
        <v>45</v>
      </c>
      <c r="G7" s="30" t="s">
        <v>47</v>
      </c>
      <c r="H7" s="31">
        <v>43.58</v>
      </c>
      <c r="I7" s="48"/>
      <c r="J7" s="49"/>
    </row>
    <row r="8" spans="1:10" ht="45.75" customHeight="1">
      <c r="A8" s="76"/>
      <c r="B8" s="80"/>
      <c r="C8" s="71"/>
      <c r="D8" s="71"/>
      <c r="E8" s="71"/>
      <c r="F8" s="32" t="s">
        <v>48</v>
      </c>
      <c r="G8" s="30" t="s">
        <v>49</v>
      </c>
      <c r="H8" s="31">
        <v>129.14</v>
      </c>
      <c r="I8" s="48"/>
      <c r="J8" s="49"/>
    </row>
    <row r="9" spans="1:10" ht="45.75" customHeight="1">
      <c r="A9" s="76"/>
      <c r="B9" s="80"/>
      <c r="C9" s="71"/>
      <c r="D9" s="71"/>
      <c r="E9" s="71"/>
      <c r="F9" s="32" t="s">
        <v>50</v>
      </c>
      <c r="G9" s="30" t="s">
        <v>51</v>
      </c>
      <c r="H9" s="31">
        <v>13.86</v>
      </c>
      <c r="I9" s="48"/>
      <c r="J9" s="49"/>
    </row>
    <row r="10" spans="1:10" ht="45.75" customHeight="1">
      <c r="A10" s="77"/>
      <c r="B10" s="80" t="s">
        <v>48</v>
      </c>
      <c r="C10" s="71" t="s">
        <v>52</v>
      </c>
      <c r="D10" s="71">
        <f>SUM(H10:H13)</f>
        <v>51.120000000000005</v>
      </c>
      <c r="E10" s="71"/>
      <c r="F10" s="32" t="s">
        <v>53</v>
      </c>
      <c r="G10" s="33" t="s">
        <v>54</v>
      </c>
      <c r="H10" s="31">
        <v>29.17</v>
      </c>
      <c r="I10" s="48"/>
      <c r="J10" s="49"/>
    </row>
    <row r="11" spans="1:10" ht="45.75" customHeight="1">
      <c r="A11" s="78"/>
      <c r="B11" s="80"/>
      <c r="C11" s="71"/>
      <c r="D11" s="71"/>
      <c r="E11" s="71"/>
      <c r="F11" s="32" t="s">
        <v>55</v>
      </c>
      <c r="G11" s="33" t="s">
        <v>56</v>
      </c>
      <c r="H11" s="31">
        <v>14.59</v>
      </c>
      <c r="I11" s="48"/>
      <c r="J11" s="49"/>
    </row>
    <row r="12" spans="1:10" ht="45.75" customHeight="1">
      <c r="A12" s="78"/>
      <c r="B12" s="80"/>
      <c r="C12" s="71"/>
      <c r="D12" s="71"/>
      <c r="E12" s="71"/>
      <c r="F12" s="32" t="s">
        <v>57</v>
      </c>
      <c r="G12" s="35" t="s">
        <v>58</v>
      </c>
      <c r="H12" s="31">
        <v>5.47</v>
      </c>
      <c r="I12" s="48"/>
      <c r="J12" s="49"/>
    </row>
    <row r="13" spans="1:10" ht="45.75" customHeight="1">
      <c r="A13" s="78"/>
      <c r="B13" s="80"/>
      <c r="C13" s="71"/>
      <c r="D13" s="71"/>
      <c r="E13" s="71"/>
      <c r="F13" s="32" t="s">
        <v>59</v>
      </c>
      <c r="G13" s="30" t="s">
        <v>60</v>
      </c>
      <c r="H13" s="31">
        <v>1.89</v>
      </c>
      <c r="I13" s="48"/>
      <c r="J13" s="49"/>
    </row>
    <row r="14" spans="1:10" ht="45.75" customHeight="1">
      <c r="A14" s="36"/>
      <c r="B14" s="32" t="s">
        <v>50</v>
      </c>
      <c r="C14" s="30" t="s">
        <v>61</v>
      </c>
      <c r="D14" s="30">
        <f>H14</f>
        <v>23.36</v>
      </c>
      <c r="E14" s="30"/>
      <c r="F14" s="32">
        <v>13</v>
      </c>
      <c r="G14" s="30" t="s">
        <v>61</v>
      </c>
      <c r="H14" s="31">
        <v>23.36</v>
      </c>
      <c r="I14" s="48"/>
      <c r="J14" s="49"/>
    </row>
    <row r="15" spans="1:10" ht="45.75" customHeight="1">
      <c r="A15" s="77"/>
      <c r="B15" s="81" t="s">
        <v>62</v>
      </c>
      <c r="C15" s="84" t="s">
        <v>63</v>
      </c>
      <c r="D15" s="87">
        <f>SUM(H15:H17)</f>
        <v>11.55</v>
      </c>
      <c r="E15" s="87"/>
      <c r="F15" s="32" t="s">
        <v>62</v>
      </c>
      <c r="G15" s="30" t="s">
        <v>64</v>
      </c>
      <c r="H15" s="31">
        <v>6.4</v>
      </c>
      <c r="I15" s="48"/>
      <c r="J15" s="49"/>
    </row>
    <row r="16" spans="1:10" ht="45.75" customHeight="1">
      <c r="A16" s="78"/>
      <c r="B16" s="82"/>
      <c r="C16" s="85"/>
      <c r="D16" s="88"/>
      <c r="E16" s="88"/>
      <c r="F16" s="30">
        <v>99</v>
      </c>
      <c r="G16" s="41" t="s">
        <v>65</v>
      </c>
      <c r="H16" s="31">
        <v>0</v>
      </c>
      <c r="I16" s="48"/>
      <c r="J16" s="49"/>
    </row>
    <row r="17" spans="1:10" ht="45.75" customHeight="1">
      <c r="A17" s="79"/>
      <c r="B17" s="83"/>
      <c r="C17" s="86"/>
      <c r="D17" s="89"/>
      <c r="E17" s="89"/>
      <c r="F17" s="30">
        <v>99</v>
      </c>
      <c r="G17" s="30" t="s">
        <v>63</v>
      </c>
      <c r="H17" s="31">
        <v>5.15</v>
      </c>
      <c r="I17" s="48"/>
      <c r="J17" s="49"/>
    </row>
    <row r="18" spans="1:10" ht="45.75" customHeight="1">
      <c r="A18" s="34" t="s">
        <v>66</v>
      </c>
      <c r="B18" s="38"/>
      <c r="C18" s="39" t="s">
        <v>67</v>
      </c>
      <c r="D18" s="40">
        <f>I18</f>
        <v>18.119999999999997</v>
      </c>
      <c r="E18" s="40">
        <v>302</v>
      </c>
      <c r="F18" s="37"/>
      <c r="G18" s="39" t="s">
        <v>67</v>
      </c>
      <c r="H18" s="31"/>
      <c r="I18" s="31">
        <f>SUM(I19:I29)</f>
        <v>18.119999999999997</v>
      </c>
      <c r="J18" s="49"/>
    </row>
    <row r="19" spans="1:10" ht="45.75" customHeight="1">
      <c r="A19" s="78"/>
      <c r="B19" s="82" t="s">
        <v>68</v>
      </c>
      <c r="C19" s="85" t="s">
        <v>69</v>
      </c>
      <c r="D19" s="88">
        <f>SUM(I19:I29)</f>
        <v>18.119999999999997</v>
      </c>
      <c r="E19" s="88"/>
      <c r="F19" s="37">
        <v>1</v>
      </c>
      <c r="G19" s="30" t="s">
        <v>70</v>
      </c>
      <c r="H19" s="31"/>
      <c r="I19" s="31">
        <v>2.15</v>
      </c>
      <c r="J19" s="49"/>
    </row>
    <row r="20" spans="1:10" ht="45.75" customHeight="1">
      <c r="A20" s="78"/>
      <c r="B20" s="82"/>
      <c r="C20" s="85"/>
      <c r="D20" s="88"/>
      <c r="E20" s="88"/>
      <c r="F20" s="40">
        <v>2</v>
      </c>
      <c r="G20" s="30" t="s">
        <v>71</v>
      </c>
      <c r="H20" s="31"/>
      <c r="I20" s="31">
        <v>0.72</v>
      </c>
      <c r="J20" s="49"/>
    </row>
    <row r="21" spans="1:10" ht="45.75" customHeight="1">
      <c r="A21" s="78"/>
      <c r="B21" s="82"/>
      <c r="C21" s="85"/>
      <c r="D21" s="88"/>
      <c r="E21" s="88"/>
      <c r="F21" s="40">
        <v>7</v>
      </c>
      <c r="G21" s="30" t="s">
        <v>72</v>
      </c>
      <c r="H21" s="31"/>
      <c r="I21" s="31">
        <v>2.15</v>
      </c>
      <c r="J21" s="49"/>
    </row>
    <row r="22" spans="1:10" ht="45.75" customHeight="1">
      <c r="A22" s="78"/>
      <c r="B22" s="82"/>
      <c r="C22" s="85"/>
      <c r="D22" s="88"/>
      <c r="E22" s="88"/>
      <c r="F22" s="40">
        <v>11</v>
      </c>
      <c r="G22" s="30" t="s">
        <v>73</v>
      </c>
      <c r="H22" s="31"/>
      <c r="I22" s="31">
        <v>2.86</v>
      </c>
      <c r="J22" s="49"/>
    </row>
    <row r="23" spans="1:10" ht="45.75" customHeight="1">
      <c r="A23" s="78"/>
      <c r="B23" s="82"/>
      <c r="C23" s="85"/>
      <c r="D23" s="88"/>
      <c r="E23" s="88"/>
      <c r="F23" s="40">
        <v>13</v>
      </c>
      <c r="G23" s="30" t="s">
        <v>74</v>
      </c>
      <c r="H23" s="31"/>
      <c r="I23" s="31">
        <v>0</v>
      </c>
      <c r="J23" s="49"/>
    </row>
    <row r="24" spans="1:10" ht="45.75" customHeight="1">
      <c r="A24" s="78"/>
      <c r="B24" s="82"/>
      <c r="C24" s="85"/>
      <c r="D24" s="88"/>
      <c r="E24" s="88"/>
      <c r="F24" s="40">
        <v>16</v>
      </c>
      <c r="G24" s="30" t="s">
        <v>75</v>
      </c>
      <c r="H24" s="31"/>
      <c r="I24" s="31">
        <v>1.43</v>
      </c>
      <c r="J24" s="49"/>
    </row>
    <row r="25" spans="1:10" ht="45.75" customHeight="1">
      <c r="A25" s="78"/>
      <c r="B25" s="82"/>
      <c r="C25" s="85"/>
      <c r="D25" s="88"/>
      <c r="E25" s="88"/>
      <c r="F25" s="40">
        <v>17</v>
      </c>
      <c r="G25" s="30" t="s">
        <v>76</v>
      </c>
      <c r="H25" s="31"/>
      <c r="I25" s="31">
        <v>0.72</v>
      </c>
      <c r="J25" s="49"/>
    </row>
    <row r="26" spans="1:10" ht="45.75" customHeight="1">
      <c r="A26" s="78"/>
      <c r="B26" s="82"/>
      <c r="C26" s="85"/>
      <c r="D26" s="88"/>
      <c r="E26" s="88"/>
      <c r="F26" s="40">
        <v>28</v>
      </c>
      <c r="G26" s="30" t="s">
        <v>77</v>
      </c>
      <c r="H26" s="31"/>
      <c r="I26" s="31">
        <v>3.73</v>
      </c>
      <c r="J26" s="49"/>
    </row>
    <row r="27" spans="1:10" ht="45.75" customHeight="1">
      <c r="A27" s="78"/>
      <c r="B27" s="82"/>
      <c r="C27" s="85"/>
      <c r="D27" s="88"/>
      <c r="E27" s="88"/>
      <c r="F27" s="40">
        <v>29</v>
      </c>
      <c r="G27" s="46" t="s">
        <v>78</v>
      </c>
      <c r="H27" s="31"/>
      <c r="I27" s="31">
        <v>0.06</v>
      </c>
      <c r="J27" s="49"/>
    </row>
    <row r="28" spans="1:10" ht="45.75" customHeight="1">
      <c r="A28" s="78"/>
      <c r="B28" s="82"/>
      <c r="C28" s="85"/>
      <c r="D28" s="88"/>
      <c r="E28" s="88"/>
      <c r="F28" s="40">
        <v>31</v>
      </c>
      <c r="G28" s="30" t="s">
        <v>79</v>
      </c>
      <c r="H28" s="31"/>
      <c r="I28" s="31">
        <v>3.58</v>
      </c>
      <c r="J28" s="49"/>
    </row>
    <row r="29" spans="1:10" ht="45.75" customHeight="1">
      <c r="A29" s="79"/>
      <c r="B29" s="83"/>
      <c r="C29" s="86"/>
      <c r="D29" s="89"/>
      <c r="E29" s="89"/>
      <c r="F29" s="45">
        <v>99</v>
      </c>
      <c r="G29" s="30" t="s">
        <v>80</v>
      </c>
      <c r="H29" s="31"/>
      <c r="I29" s="31">
        <v>0.72</v>
      </c>
      <c r="J29" s="49"/>
    </row>
    <row r="30" spans="1:10" ht="45.75" customHeight="1">
      <c r="A30" s="42" t="s">
        <v>81</v>
      </c>
      <c r="B30" s="43" t="s">
        <v>62</v>
      </c>
      <c r="C30" s="44" t="s">
        <v>82</v>
      </c>
      <c r="D30" s="31">
        <f>I30</f>
        <v>0.9</v>
      </c>
      <c r="E30" s="45">
        <v>509</v>
      </c>
      <c r="F30" s="45">
        <v>99</v>
      </c>
      <c r="G30" s="30" t="s">
        <v>83</v>
      </c>
      <c r="H30" s="31"/>
      <c r="I30" s="31">
        <v>0.9</v>
      </c>
      <c r="J30" s="49"/>
    </row>
    <row r="31" spans="1:10" ht="45.75" customHeight="1">
      <c r="A31" s="47"/>
      <c r="B31" s="71" t="s">
        <v>7</v>
      </c>
      <c r="C31" s="71"/>
      <c r="D31" s="30">
        <f>SUM(D6,D18,D30)</f>
        <v>291.62999999999994</v>
      </c>
      <c r="E31" s="30"/>
      <c r="F31" s="30"/>
      <c r="G31" s="47"/>
      <c r="H31" s="46">
        <f>SUM(H6,I18,I30)</f>
        <v>291.62999999999994</v>
      </c>
      <c r="I31" s="46"/>
      <c r="J31" s="49"/>
    </row>
    <row r="32" spans="1:10" ht="45.75" customHeight="1">
      <c r="A32" s="72" t="s">
        <v>31</v>
      </c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24.75" customHeight="1">
      <c r="A33" s="25" t="s">
        <v>84</v>
      </c>
      <c r="B33" s="69" t="s">
        <v>85</v>
      </c>
      <c r="C33" s="69"/>
      <c r="D33" s="69" t="s">
        <v>86</v>
      </c>
      <c r="E33" s="69"/>
      <c r="F33" s="25" t="s">
        <v>84</v>
      </c>
      <c r="G33" s="69" t="s">
        <v>85</v>
      </c>
      <c r="H33" s="69"/>
      <c r="I33" s="69" t="s">
        <v>86</v>
      </c>
      <c r="J33" s="69"/>
    </row>
    <row r="34" spans="1:10" ht="24.75" customHeight="1">
      <c r="A34" s="25">
        <v>1</v>
      </c>
      <c r="B34" s="69" t="s">
        <v>87</v>
      </c>
      <c r="C34" s="69"/>
      <c r="D34" s="73">
        <v>100</v>
      </c>
      <c r="E34" s="73"/>
      <c r="F34" s="25">
        <v>2</v>
      </c>
      <c r="G34" s="74" t="s">
        <v>88</v>
      </c>
      <c r="H34" s="74"/>
      <c r="I34" s="73">
        <v>16.72</v>
      </c>
      <c r="J34" s="73"/>
    </row>
    <row r="35" spans="1:10" ht="24.75" customHeight="1">
      <c r="A35" s="75" t="s">
        <v>7</v>
      </c>
      <c r="B35" s="75"/>
      <c r="C35" s="75"/>
      <c r="D35" s="75"/>
      <c r="E35" s="75"/>
      <c r="F35" s="73">
        <f>D34+I34</f>
        <v>116.72</v>
      </c>
      <c r="G35" s="73"/>
      <c r="H35" s="73"/>
      <c r="I35" s="73"/>
      <c r="J35" s="73"/>
    </row>
    <row r="36" ht="13.5">
      <c r="I36" s="18"/>
    </row>
    <row r="37" ht="13.5">
      <c r="I37" s="18"/>
    </row>
    <row r="38" ht="13.5">
      <c r="I38" s="18"/>
    </row>
    <row r="39" ht="13.5">
      <c r="I39" s="18"/>
    </row>
    <row r="40" ht="13.5">
      <c r="I40" s="18"/>
    </row>
    <row r="41" ht="13.5">
      <c r="I41" s="18"/>
    </row>
  </sheetData>
  <sheetProtection/>
  <mergeCells count="45">
    <mergeCell ref="E7:E9"/>
    <mergeCell ref="E10:E13"/>
    <mergeCell ref="E15:E17"/>
    <mergeCell ref="E19:E29"/>
    <mergeCell ref="G4:G5"/>
    <mergeCell ref="H4:H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A7:A9"/>
    <mergeCell ref="A10:A13"/>
    <mergeCell ref="A15:A17"/>
    <mergeCell ref="A19:A29"/>
    <mergeCell ref="B7:B9"/>
    <mergeCell ref="B10:B13"/>
    <mergeCell ref="B15:B17"/>
    <mergeCell ref="B19:B29"/>
    <mergeCell ref="B34:C34"/>
    <mergeCell ref="D34:E34"/>
    <mergeCell ref="G34:H34"/>
    <mergeCell ref="I34:J34"/>
    <mergeCell ref="A35:E35"/>
    <mergeCell ref="F35:J35"/>
    <mergeCell ref="B31:C31"/>
    <mergeCell ref="A32:J32"/>
    <mergeCell ref="B33:C33"/>
    <mergeCell ref="D33:E33"/>
    <mergeCell ref="G33:H33"/>
    <mergeCell ref="I33:J33"/>
    <mergeCell ref="A1:J1"/>
    <mergeCell ref="A2:H2"/>
    <mergeCell ref="I2:J2"/>
    <mergeCell ref="A3:D3"/>
    <mergeCell ref="E3:I3"/>
    <mergeCell ref="A4:B4"/>
    <mergeCell ref="E4:F4"/>
    <mergeCell ref="C4:C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A1">
      <selection activeCell="N7" sqref="N7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90" t="s">
        <v>89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18" ht="20.25" customHeight="1">
      <c r="A2" s="19"/>
      <c r="B2" s="20"/>
      <c r="C2" s="20"/>
      <c r="D2" s="20"/>
      <c r="E2" s="20"/>
      <c r="F2" s="20"/>
      <c r="G2" s="19"/>
      <c r="H2" s="20"/>
      <c r="I2" s="20"/>
      <c r="J2" s="20"/>
      <c r="K2" s="20"/>
      <c r="L2" s="20"/>
      <c r="M2" s="20"/>
      <c r="N2" s="20"/>
      <c r="O2" s="20"/>
      <c r="P2" s="20"/>
      <c r="Q2" s="64" t="s">
        <v>2</v>
      </c>
      <c r="R2" s="64"/>
    </row>
    <row r="3" spans="1:18" ht="48.75" customHeight="1">
      <c r="A3" s="91" t="s">
        <v>90</v>
      </c>
      <c r="B3" s="91"/>
      <c r="C3" s="91"/>
      <c r="D3" s="91"/>
      <c r="E3" s="91"/>
      <c r="F3" s="91"/>
      <c r="G3" s="91" t="s">
        <v>91</v>
      </c>
      <c r="H3" s="91"/>
      <c r="I3" s="91"/>
      <c r="J3" s="91"/>
      <c r="K3" s="91"/>
      <c r="L3" s="91"/>
      <c r="M3" s="91" t="s">
        <v>92</v>
      </c>
      <c r="N3" s="91"/>
      <c r="O3" s="91"/>
      <c r="P3" s="91"/>
      <c r="Q3" s="91"/>
      <c r="R3" s="91"/>
    </row>
    <row r="4" spans="1:18" ht="48.75" customHeight="1">
      <c r="A4" s="92" t="s">
        <v>7</v>
      </c>
      <c r="B4" s="94" t="s">
        <v>93</v>
      </c>
      <c r="C4" s="92" t="s">
        <v>94</v>
      </c>
      <c r="D4" s="92"/>
      <c r="E4" s="92"/>
      <c r="F4" s="94" t="s">
        <v>76</v>
      </c>
      <c r="G4" s="92" t="s">
        <v>7</v>
      </c>
      <c r="H4" s="94" t="s">
        <v>93</v>
      </c>
      <c r="I4" s="92" t="s">
        <v>94</v>
      </c>
      <c r="J4" s="92"/>
      <c r="K4" s="92"/>
      <c r="L4" s="94" t="s">
        <v>76</v>
      </c>
      <c r="M4" s="92" t="s">
        <v>7</v>
      </c>
      <c r="N4" s="94" t="s">
        <v>93</v>
      </c>
      <c r="O4" s="92" t="s">
        <v>94</v>
      </c>
      <c r="P4" s="92"/>
      <c r="Q4" s="92"/>
      <c r="R4" s="94" t="s">
        <v>76</v>
      </c>
    </row>
    <row r="5" spans="1:18" ht="52.5" customHeight="1">
      <c r="A5" s="92"/>
      <c r="B5" s="94"/>
      <c r="C5" s="4" t="s">
        <v>29</v>
      </c>
      <c r="D5" s="4" t="s">
        <v>95</v>
      </c>
      <c r="E5" s="4" t="s">
        <v>96</v>
      </c>
      <c r="F5" s="94"/>
      <c r="G5" s="92"/>
      <c r="H5" s="94"/>
      <c r="I5" s="4" t="s">
        <v>29</v>
      </c>
      <c r="J5" s="4" t="s">
        <v>95</v>
      </c>
      <c r="K5" s="4" t="s">
        <v>96</v>
      </c>
      <c r="L5" s="94"/>
      <c r="M5" s="92"/>
      <c r="N5" s="94"/>
      <c r="O5" s="4" t="s">
        <v>29</v>
      </c>
      <c r="P5" s="4" t="s">
        <v>95</v>
      </c>
      <c r="Q5" s="4" t="s">
        <v>96</v>
      </c>
      <c r="R5" s="94"/>
    </row>
    <row r="6" spans="1:18" ht="43.5" customHeight="1">
      <c r="A6" s="21">
        <f>B6+C6</f>
        <v>3.9</v>
      </c>
      <c r="B6" s="21">
        <v>0</v>
      </c>
      <c r="C6" s="21">
        <f>D6+E6+F6</f>
        <v>3.9</v>
      </c>
      <c r="D6" s="21">
        <v>0</v>
      </c>
      <c r="E6" s="21">
        <v>3.25</v>
      </c>
      <c r="F6" s="21">
        <v>0.65</v>
      </c>
      <c r="G6" s="21">
        <v>2.69</v>
      </c>
      <c r="H6" s="21">
        <v>0</v>
      </c>
      <c r="I6" s="21">
        <v>2.69</v>
      </c>
      <c r="J6" s="21">
        <v>0</v>
      </c>
      <c r="K6" s="21">
        <v>2.69</v>
      </c>
      <c r="L6" s="21">
        <v>0</v>
      </c>
      <c r="M6" s="21">
        <v>4.3</v>
      </c>
      <c r="N6" s="21">
        <v>0</v>
      </c>
      <c r="O6" s="21">
        <v>3.58</v>
      </c>
      <c r="P6" s="21">
        <v>0</v>
      </c>
      <c r="Q6" s="21">
        <v>3.58</v>
      </c>
      <c r="R6" s="21">
        <v>0.72</v>
      </c>
    </row>
    <row r="7" spans="1:18" ht="43.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P7" s="22"/>
      <c r="Q7" s="22"/>
      <c r="R7" s="22"/>
    </row>
    <row r="8" spans="1:18" ht="43.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ht="43.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ht="43.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2" ht="18.75">
      <c r="A11" s="23" t="s">
        <v>97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ht="18.75">
      <c r="A12" s="93" t="s">
        <v>98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</row>
  </sheetData>
  <sheetProtection/>
  <mergeCells count="19">
    <mergeCell ref="R4:R5"/>
    <mergeCell ref="A12:F12"/>
    <mergeCell ref="G12:L12"/>
    <mergeCell ref="A4:A5"/>
    <mergeCell ref="B4:B5"/>
    <mergeCell ref="F4:F5"/>
    <mergeCell ref="G4:G5"/>
    <mergeCell ref="H4:H5"/>
    <mergeCell ref="L4:L5"/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0" t="s">
        <v>99</v>
      </c>
      <c r="B1" s="90"/>
      <c r="C1" s="90"/>
      <c r="D1" s="90"/>
      <c r="E1" s="90"/>
      <c r="F1" s="90"/>
    </row>
    <row r="2" spans="1:6" ht="21" customHeight="1">
      <c r="A2" s="16" t="s">
        <v>100</v>
      </c>
      <c r="E2" s="64" t="s">
        <v>2</v>
      </c>
      <c r="F2" s="64"/>
    </row>
    <row r="3" spans="1:6" ht="40.5" customHeight="1">
      <c r="A3" s="95" t="s">
        <v>27</v>
      </c>
      <c r="B3" s="95" t="s">
        <v>101</v>
      </c>
      <c r="C3" s="95" t="s">
        <v>102</v>
      </c>
      <c r="D3" s="95" t="s">
        <v>103</v>
      </c>
      <c r="E3" s="95"/>
      <c r="F3" s="95"/>
    </row>
    <row r="4" spans="1:6" ht="31.5" customHeight="1">
      <c r="A4" s="95"/>
      <c r="B4" s="95"/>
      <c r="C4" s="95"/>
      <c r="D4" s="17" t="s">
        <v>7</v>
      </c>
      <c r="E4" s="17" t="s">
        <v>30</v>
      </c>
      <c r="F4" s="17" t="s">
        <v>31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11" ht="27" customHeight="1">
      <c r="A20" s="92" t="s">
        <v>7</v>
      </c>
      <c r="B20" s="92"/>
      <c r="C20" s="5"/>
      <c r="D20" s="5"/>
      <c r="E20" s="5"/>
      <c r="F20" s="5"/>
      <c r="G20" s="96" t="s">
        <v>104</v>
      </c>
      <c r="H20" s="96"/>
      <c r="I20" s="96"/>
      <c r="J20" s="96"/>
      <c r="K20" s="96"/>
    </row>
    <row r="21" spans="1:6" ht="18.75">
      <c r="A21" s="93" t="s">
        <v>97</v>
      </c>
      <c r="B21" s="93"/>
      <c r="C21" s="93"/>
      <c r="D21" s="93"/>
      <c r="E21" s="93"/>
      <c r="F21" s="93"/>
    </row>
    <row r="22" spans="1:6" ht="18.75">
      <c r="A22" s="93" t="s">
        <v>105</v>
      </c>
      <c r="B22" s="93"/>
      <c r="C22" s="93"/>
      <c r="D22" s="93"/>
      <c r="E22" s="93"/>
      <c r="F22" s="93"/>
    </row>
  </sheetData>
  <sheetProtection/>
  <mergeCells count="10">
    <mergeCell ref="A22:F22"/>
    <mergeCell ref="A3:A4"/>
    <mergeCell ref="B3:B4"/>
    <mergeCell ref="C3:C4"/>
    <mergeCell ref="A1:F1"/>
    <mergeCell ref="E2:F2"/>
    <mergeCell ref="D3:F3"/>
    <mergeCell ref="A20:B20"/>
    <mergeCell ref="G20:K20"/>
    <mergeCell ref="A21:F21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17" activeCellId="2" sqref="D10 D13 D17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0" t="s">
        <v>106</v>
      </c>
      <c r="B1" s="90"/>
      <c r="C1" s="90"/>
      <c r="D1" s="90"/>
    </row>
    <row r="2" spans="1:4" ht="21" customHeight="1">
      <c r="A2" s="11"/>
      <c r="D2" s="12" t="s">
        <v>2</v>
      </c>
    </row>
    <row r="3" spans="1:4" ht="27.75" customHeight="1">
      <c r="A3" s="97" t="s">
        <v>3</v>
      </c>
      <c r="B3" s="97"/>
      <c r="C3" s="97" t="s">
        <v>4</v>
      </c>
      <c r="D3" s="97"/>
    </row>
    <row r="4" spans="1:4" ht="27.75" customHeight="1">
      <c r="A4" s="14" t="s">
        <v>5</v>
      </c>
      <c r="B4" s="14" t="s">
        <v>6</v>
      </c>
      <c r="C4" s="14" t="s">
        <v>5</v>
      </c>
      <c r="D4" s="14" t="s">
        <v>6</v>
      </c>
    </row>
    <row r="5" spans="1:4" ht="27.75" customHeight="1">
      <c r="A5" s="15" t="s">
        <v>107</v>
      </c>
      <c r="B5" s="14">
        <f>'表一财政拨款收支总表'!B5</f>
        <v>408.35</v>
      </c>
      <c r="C5" s="15" t="s">
        <v>108</v>
      </c>
      <c r="D5" s="14"/>
    </row>
    <row r="6" spans="1:4" ht="27.75" customHeight="1">
      <c r="A6" s="15" t="s">
        <v>109</v>
      </c>
      <c r="B6" s="14"/>
      <c r="C6" s="15" t="s">
        <v>110</v>
      </c>
      <c r="D6" s="14"/>
    </row>
    <row r="7" spans="1:4" ht="27.75" customHeight="1">
      <c r="A7" s="15" t="s">
        <v>111</v>
      </c>
      <c r="B7" s="14"/>
      <c r="C7" s="15" t="s">
        <v>112</v>
      </c>
      <c r="D7" s="14"/>
    </row>
    <row r="8" spans="1:4" ht="27.75" customHeight="1">
      <c r="A8" s="15" t="s">
        <v>113</v>
      </c>
      <c r="B8" s="14"/>
      <c r="C8" s="15" t="s">
        <v>114</v>
      </c>
      <c r="D8" s="14"/>
    </row>
    <row r="9" spans="1:4" ht="27.75" customHeight="1">
      <c r="A9" s="15" t="s">
        <v>115</v>
      </c>
      <c r="B9" s="14"/>
      <c r="C9" s="15" t="s">
        <v>116</v>
      </c>
      <c r="D9" s="14"/>
    </row>
    <row r="10" spans="1:4" ht="27.75" customHeight="1">
      <c r="A10" s="14"/>
      <c r="B10" s="14"/>
      <c r="C10" s="15" t="s">
        <v>117</v>
      </c>
      <c r="D10" s="14">
        <v>454.85</v>
      </c>
    </row>
    <row r="11" spans="1:4" ht="27.75" customHeight="1">
      <c r="A11" s="14"/>
      <c r="B11" s="14"/>
      <c r="C11" s="15" t="s">
        <v>19</v>
      </c>
      <c r="D11" s="14"/>
    </row>
    <row r="12" spans="1:4" ht="27.75" customHeight="1">
      <c r="A12" s="14"/>
      <c r="B12" s="14"/>
      <c r="C12" s="15" t="s">
        <v>19</v>
      </c>
      <c r="D12" s="14"/>
    </row>
    <row r="13" spans="1:4" ht="27.75" customHeight="1">
      <c r="A13" s="14" t="s">
        <v>118</v>
      </c>
      <c r="B13" s="14">
        <f>B5</f>
        <v>408.35</v>
      </c>
      <c r="C13" s="14" t="s">
        <v>119</v>
      </c>
      <c r="D13" s="14">
        <v>454.85</v>
      </c>
    </row>
    <row r="14" spans="1:4" ht="27.75" customHeight="1">
      <c r="A14" s="15" t="s">
        <v>120</v>
      </c>
      <c r="B14" s="14"/>
      <c r="C14" s="14"/>
      <c r="D14" s="14"/>
    </row>
    <row r="15" spans="1:4" ht="27.75" customHeight="1">
      <c r="A15" s="15" t="s">
        <v>121</v>
      </c>
      <c r="B15" s="14">
        <v>46.5</v>
      </c>
      <c r="C15" s="15" t="s">
        <v>122</v>
      </c>
      <c r="D15" s="14"/>
    </row>
    <row r="16" spans="1:4" ht="27.75" customHeight="1">
      <c r="A16" s="14"/>
      <c r="B16" s="14"/>
      <c r="C16" s="14"/>
      <c r="D16" s="14"/>
    </row>
    <row r="17" spans="1:4" ht="27.75" customHeight="1">
      <c r="A17" s="14" t="s">
        <v>21</v>
      </c>
      <c r="B17" s="14">
        <v>454.85</v>
      </c>
      <c r="C17" s="14" t="s">
        <v>22</v>
      </c>
      <c r="D17" s="14">
        <v>454.85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D8" sqref="D8:D9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0" t="s">
        <v>123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27.75" customHeight="1">
      <c r="A2" s="10" t="s">
        <v>124</v>
      </c>
      <c r="K2" s="98" t="s">
        <v>2</v>
      </c>
      <c r="L2" s="98"/>
    </row>
    <row r="3" spans="1:12" ht="41.25" customHeight="1">
      <c r="A3" s="94" t="s">
        <v>125</v>
      </c>
      <c r="B3" s="94"/>
      <c r="C3" s="4" t="s">
        <v>7</v>
      </c>
      <c r="D3" s="4" t="s">
        <v>121</v>
      </c>
      <c r="E3" s="4" t="s">
        <v>126</v>
      </c>
      <c r="F3" s="4" t="s">
        <v>127</v>
      </c>
      <c r="G3" s="4" t="s">
        <v>128</v>
      </c>
      <c r="H3" s="4" t="s">
        <v>129</v>
      </c>
      <c r="I3" s="4" t="s">
        <v>130</v>
      </c>
      <c r="J3" s="4" t="s">
        <v>131</v>
      </c>
      <c r="K3" s="4" t="s">
        <v>132</v>
      </c>
      <c r="L3" s="4" t="s">
        <v>120</v>
      </c>
    </row>
    <row r="4" spans="1:12" ht="27.7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">
        <f>'表二一般公共预算支出表'!A5</f>
        <v>213</v>
      </c>
      <c r="B5" s="5" t="str">
        <f>'表二一般公共预算支出表'!B5</f>
        <v>农林水支出</v>
      </c>
      <c r="C5" s="6">
        <f>'表二一般公共预算支出表'!C5</f>
        <v>408.35</v>
      </c>
      <c r="D5" s="6">
        <v>46.5</v>
      </c>
      <c r="E5" s="6">
        <f>C5</f>
        <v>408.35</v>
      </c>
      <c r="F5" s="5"/>
      <c r="G5" s="5"/>
      <c r="H5" s="5"/>
      <c r="I5" s="5"/>
      <c r="J5" s="5"/>
      <c r="K5" s="5"/>
      <c r="L5" s="5"/>
    </row>
    <row r="6" spans="1:12" ht="27.75" customHeight="1">
      <c r="A6" s="5">
        <f>'表二一般公共预算支出表'!A6</f>
        <v>21303</v>
      </c>
      <c r="B6" s="5" t="str">
        <f>'表二一般公共预算支出表'!B6</f>
        <v>水利</v>
      </c>
      <c r="C6" s="6">
        <f>'表二一般公共预算支出表'!C6</f>
        <v>408.35</v>
      </c>
      <c r="D6" s="6">
        <v>46.5</v>
      </c>
      <c r="E6" s="6">
        <f>C6</f>
        <v>408.35</v>
      </c>
      <c r="F6" s="5"/>
      <c r="G6" s="5"/>
      <c r="H6" s="5"/>
      <c r="I6" s="5"/>
      <c r="J6" s="5"/>
      <c r="K6" s="5"/>
      <c r="L6" s="5"/>
    </row>
    <row r="7" spans="1:12" ht="27.75" customHeight="1">
      <c r="A7" s="5">
        <f>'表二一般公共预算支出表'!A7</f>
        <v>2130301</v>
      </c>
      <c r="B7" s="5" t="str">
        <f>'表二一般公共预算支出表'!B7</f>
        <v>    行政运行</v>
      </c>
      <c r="C7" s="6">
        <f>'表二一般公共预算支出表'!C7</f>
        <v>308.35</v>
      </c>
      <c r="D7" s="6">
        <v>46.5</v>
      </c>
      <c r="E7" s="6">
        <f>C7</f>
        <v>308.35</v>
      </c>
      <c r="F7" s="5"/>
      <c r="G7" s="5"/>
      <c r="H7" s="5"/>
      <c r="I7" s="5"/>
      <c r="J7" s="5"/>
      <c r="K7" s="5"/>
      <c r="L7" s="5"/>
    </row>
    <row r="8" spans="1:12" ht="27.75" customHeight="1">
      <c r="A8" s="5">
        <v>2130306</v>
      </c>
      <c r="B8" s="7" t="s">
        <v>133</v>
      </c>
      <c r="C8" s="6">
        <v>0</v>
      </c>
      <c r="D8" s="6">
        <v>7.88</v>
      </c>
      <c r="E8" s="6">
        <v>0</v>
      </c>
      <c r="F8" s="5"/>
      <c r="G8" s="5"/>
      <c r="H8" s="5"/>
      <c r="I8" s="5"/>
      <c r="J8" s="5"/>
      <c r="K8" s="5"/>
      <c r="L8" s="5"/>
    </row>
    <row r="9" spans="1:12" ht="27.75" customHeight="1">
      <c r="A9" s="5">
        <v>2130314</v>
      </c>
      <c r="B9" s="8" t="s">
        <v>134</v>
      </c>
      <c r="C9" s="6">
        <v>0</v>
      </c>
      <c r="D9" s="6">
        <v>38.62</v>
      </c>
      <c r="E9" s="6">
        <v>0</v>
      </c>
      <c r="F9" s="5"/>
      <c r="G9" s="5"/>
      <c r="H9" s="5"/>
      <c r="I9" s="5"/>
      <c r="J9" s="5"/>
      <c r="K9" s="5"/>
      <c r="L9" s="5"/>
    </row>
    <row r="10" spans="1:12" ht="27.75" customHeight="1">
      <c r="A10" s="5">
        <f>'表二一般公共预算支出表'!A8</f>
        <v>2130319</v>
      </c>
      <c r="B10" s="5" t="str">
        <f>'表二一般公共预算支出表'!B8</f>
        <v>江河湖库水系综合整治</v>
      </c>
      <c r="C10" s="6">
        <f>'表二一般公共预算支出表'!C8</f>
        <v>100</v>
      </c>
      <c r="D10" s="6">
        <v>0</v>
      </c>
      <c r="E10" s="6">
        <f>C10</f>
        <v>100</v>
      </c>
      <c r="F10" s="5"/>
      <c r="G10" s="5"/>
      <c r="H10" s="5"/>
      <c r="I10" s="5"/>
      <c r="J10" s="5"/>
      <c r="K10" s="5"/>
      <c r="L10" s="5"/>
    </row>
    <row r="11" spans="1:12" ht="27.75" customHeight="1">
      <c r="A11" s="6" t="s">
        <v>19</v>
      </c>
      <c r="B11" s="6" t="s">
        <v>19</v>
      </c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27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27.75" customHeight="1">
      <c r="A16" s="92" t="s">
        <v>135</v>
      </c>
      <c r="B16" s="92"/>
      <c r="C16" s="6">
        <v>454.85</v>
      </c>
      <c r="D16" s="6">
        <v>46.5</v>
      </c>
      <c r="E16" s="6">
        <f>E5</f>
        <v>408.35</v>
      </c>
      <c r="F16" s="5"/>
      <c r="G16" s="5"/>
      <c r="H16" s="5"/>
      <c r="I16" s="5"/>
      <c r="J16" s="5"/>
      <c r="K16" s="5"/>
      <c r="L16" s="5"/>
    </row>
    <row r="17" spans="1:6" ht="27.75" customHeight="1">
      <c r="A17" s="99" t="s">
        <v>97</v>
      </c>
      <c r="B17" s="99"/>
      <c r="C17" s="99"/>
      <c r="D17" s="99"/>
      <c r="E17" s="99"/>
      <c r="F17" s="99"/>
    </row>
    <row r="18" spans="1:6" ht="27.75" customHeight="1">
      <c r="A18" s="93" t="s">
        <v>136</v>
      </c>
      <c r="B18" s="93"/>
      <c r="C18" s="93"/>
      <c r="D18" s="93"/>
      <c r="E18" s="93"/>
      <c r="F18" s="93"/>
    </row>
  </sheetData>
  <sheetProtection/>
  <mergeCells count="6">
    <mergeCell ref="A1:L1"/>
    <mergeCell ref="K2:L2"/>
    <mergeCell ref="A3:B3"/>
    <mergeCell ref="A16:B16"/>
    <mergeCell ref="A17:F17"/>
    <mergeCell ref="A18:F18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C20" sqref="C20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00" t="s">
        <v>137</v>
      </c>
      <c r="B1" s="100"/>
      <c r="C1" s="100"/>
      <c r="D1" s="100"/>
      <c r="E1" s="100"/>
      <c r="F1" s="100"/>
      <c r="G1" s="100"/>
      <c r="H1" s="100"/>
    </row>
    <row r="2" spans="1:8" ht="20.25" customHeight="1">
      <c r="A2" s="2"/>
      <c r="B2" s="3"/>
      <c r="C2" s="3"/>
      <c r="D2" s="3"/>
      <c r="E2" s="3"/>
      <c r="F2" s="3"/>
      <c r="G2" s="64" t="s">
        <v>2</v>
      </c>
      <c r="H2" s="64"/>
    </row>
    <row r="3" spans="1:8" ht="30.75" customHeight="1">
      <c r="A3" s="94" t="s">
        <v>125</v>
      </c>
      <c r="B3" s="94"/>
      <c r="C3" s="4" t="s">
        <v>7</v>
      </c>
      <c r="D3" s="4" t="s">
        <v>30</v>
      </c>
      <c r="E3" s="4" t="s">
        <v>31</v>
      </c>
      <c r="F3" s="4" t="s">
        <v>138</v>
      </c>
      <c r="G3" s="4" t="s">
        <v>139</v>
      </c>
      <c r="H3" s="4" t="s">
        <v>140</v>
      </c>
    </row>
    <row r="4" spans="1:8" ht="23.2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</row>
    <row r="5" spans="1:8" ht="23.25" customHeight="1">
      <c r="A5" s="5">
        <f>'表二一般公共预算支出表'!A5</f>
        <v>213</v>
      </c>
      <c r="B5" s="5" t="str">
        <f>'表二一般公共预算支出表'!B5</f>
        <v>农林水支出</v>
      </c>
      <c r="C5" s="6">
        <f>'表二一般公共预算支出表'!C5</f>
        <v>408.35</v>
      </c>
      <c r="D5" s="6">
        <f>'表二一般公共预算支出表'!D5</f>
        <v>291.63</v>
      </c>
      <c r="E5" s="6">
        <v>163.22</v>
      </c>
      <c r="F5" s="5"/>
      <c r="G5" s="5"/>
      <c r="H5" s="5"/>
    </row>
    <row r="6" spans="1:8" ht="23.25" customHeight="1">
      <c r="A6" s="5">
        <f>'表二一般公共预算支出表'!A6</f>
        <v>21303</v>
      </c>
      <c r="B6" s="5" t="str">
        <f>'表二一般公共预算支出表'!B6</f>
        <v>水利</v>
      </c>
      <c r="C6" s="6">
        <f>'表二一般公共预算支出表'!C6</f>
        <v>408.35</v>
      </c>
      <c r="D6" s="6">
        <f>'表二一般公共预算支出表'!D6</f>
        <v>291.63</v>
      </c>
      <c r="E6" s="6">
        <v>163.22</v>
      </c>
      <c r="F6" s="5"/>
      <c r="G6" s="5"/>
      <c r="H6" s="5"/>
    </row>
    <row r="7" spans="1:8" ht="23.25" customHeight="1">
      <c r="A7" s="5">
        <f>'表二一般公共预算支出表'!A7</f>
        <v>2130301</v>
      </c>
      <c r="B7" s="5" t="str">
        <f>'表二一般公共预算支出表'!B7</f>
        <v>    行政运行</v>
      </c>
      <c r="C7" s="6">
        <f>'表二一般公共预算支出表'!C7</f>
        <v>308.35</v>
      </c>
      <c r="D7" s="6">
        <f>'表二一般公共预算支出表'!D7</f>
        <v>291.63</v>
      </c>
      <c r="E7" s="6">
        <f>'表二一般公共预算支出表'!E7</f>
        <v>16.72</v>
      </c>
      <c r="F7" s="5"/>
      <c r="G7" s="5"/>
      <c r="H7" s="5"/>
    </row>
    <row r="8" spans="1:8" ht="23.25" customHeight="1">
      <c r="A8" s="5">
        <v>2130306</v>
      </c>
      <c r="B8" s="7" t="s">
        <v>133</v>
      </c>
      <c r="C8" s="6"/>
      <c r="D8" s="6"/>
      <c r="E8" s="6">
        <v>7.88</v>
      </c>
      <c r="F8" s="5"/>
      <c r="G8" s="5"/>
      <c r="H8" s="5"/>
    </row>
    <row r="9" spans="1:8" ht="23.25" customHeight="1">
      <c r="A9" s="5">
        <v>2130314</v>
      </c>
      <c r="B9" s="8" t="s">
        <v>134</v>
      </c>
      <c r="C9" s="6"/>
      <c r="D9" s="6"/>
      <c r="E9" s="6">
        <v>38.62</v>
      </c>
      <c r="F9" s="5"/>
      <c r="G9" s="5"/>
      <c r="H9" s="5"/>
    </row>
    <row r="10" spans="1:8" ht="23.25" customHeight="1">
      <c r="A10" s="5">
        <f>'表二一般公共预算支出表'!A8</f>
        <v>2130319</v>
      </c>
      <c r="B10" s="5" t="str">
        <f>'表二一般公共预算支出表'!B8</f>
        <v>江河湖库水系综合整治</v>
      </c>
      <c r="C10" s="6">
        <f>'表二一般公共预算支出表'!C8</f>
        <v>100</v>
      </c>
      <c r="D10" s="6">
        <f>'表二一般公共预算支出表'!D8</f>
        <v>0</v>
      </c>
      <c r="E10" s="6">
        <f>'表二一般公共预算支出表'!E8</f>
        <v>100</v>
      </c>
      <c r="F10" s="5"/>
      <c r="G10" s="5"/>
      <c r="H10" s="5"/>
    </row>
    <row r="11" spans="1:8" ht="23.25" customHeight="1">
      <c r="A11" s="6" t="s">
        <v>19</v>
      </c>
      <c r="B11" s="6" t="s">
        <v>19</v>
      </c>
      <c r="C11" s="6"/>
      <c r="D11" s="6"/>
      <c r="E11" s="6"/>
      <c r="F11" s="5"/>
      <c r="G11" s="5"/>
      <c r="H11" s="5"/>
    </row>
    <row r="12" spans="1:8" ht="23.25" customHeight="1">
      <c r="A12" s="5"/>
      <c r="B12" s="5"/>
      <c r="C12" s="6"/>
      <c r="D12" s="6"/>
      <c r="E12" s="6"/>
      <c r="F12" s="5"/>
      <c r="G12" s="5"/>
      <c r="H12" s="5"/>
    </row>
    <row r="13" spans="1:8" ht="23.25" customHeight="1">
      <c r="A13" s="5"/>
      <c r="B13" s="5"/>
      <c r="C13" s="6"/>
      <c r="D13" s="6"/>
      <c r="E13" s="6"/>
      <c r="F13" s="5"/>
      <c r="G13" s="5"/>
      <c r="H13" s="5"/>
    </row>
    <row r="14" spans="1:8" ht="23.25" customHeight="1">
      <c r="A14" s="5"/>
      <c r="B14" s="5"/>
      <c r="C14" s="6"/>
      <c r="D14" s="6"/>
      <c r="E14" s="6"/>
      <c r="F14" s="5"/>
      <c r="G14" s="5"/>
      <c r="H14" s="5"/>
    </row>
    <row r="15" spans="1:8" ht="23.25" customHeight="1">
      <c r="A15" s="5"/>
      <c r="B15" s="5"/>
      <c r="C15" s="6"/>
      <c r="D15" s="6"/>
      <c r="E15" s="6"/>
      <c r="F15" s="5"/>
      <c r="G15" s="5"/>
      <c r="H15" s="5"/>
    </row>
    <row r="16" spans="1:8" ht="23.25" customHeight="1">
      <c r="A16" s="5"/>
      <c r="B16" s="5"/>
      <c r="C16" s="6"/>
      <c r="D16" s="6"/>
      <c r="E16" s="6"/>
      <c r="F16" s="5"/>
      <c r="G16" s="5"/>
      <c r="H16" s="5"/>
    </row>
    <row r="17" spans="1:8" ht="23.25" customHeight="1">
      <c r="A17" s="5"/>
      <c r="B17" s="5"/>
      <c r="C17" s="6"/>
      <c r="D17" s="6"/>
      <c r="E17" s="6"/>
      <c r="F17" s="5"/>
      <c r="G17" s="5"/>
      <c r="H17" s="5"/>
    </row>
    <row r="18" spans="1:8" ht="23.25" customHeight="1">
      <c r="A18" s="5"/>
      <c r="B18" s="5"/>
      <c r="C18" s="6"/>
      <c r="D18" s="6"/>
      <c r="E18" s="6"/>
      <c r="F18" s="5"/>
      <c r="G18" s="5"/>
      <c r="H18" s="5"/>
    </row>
    <row r="19" spans="1:8" ht="23.25" customHeight="1">
      <c r="A19" s="92" t="s">
        <v>135</v>
      </c>
      <c r="B19" s="92"/>
      <c r="C19" s="6">
        <v>454.85</v>
      </c>
      <c r="D19" s="6">
        <f>D5</f>
        <v>291.63</v>
      </c>
      <c r="E19" s="6">
        <f>E5</f>
        <v>163.22</v>
      </c>
      <c r="F19" s="5"/>
      <c r="G19" s="5"/>
      <c r="H19" s="5"/>
    </row>
  </sheetData>
  <sheetProtection/>
  <mergeCells count="4">
    <mergeCell ref="A1:H1"/>
    <mergeCell ref="G2:H2"/>
    <mergeCell ref="A3:B3"/>
    <mergeCell ref="A19:B19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2020-04-25T05:09:23Z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