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<sst xmlns="http://schemas.openxmlformats.org/spreadsheetml/2006/main" count="237" uniqueCount="144">
  <si>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</si>
  <si>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</si>
  <si>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</si>
  <si>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</si>
  <si>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</si>
  <si>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</si>
  <si>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</si>
  <si>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</si>
  <si>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</si>
  <si>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</si>
  <si>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</si>
  <si>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</si>
  <si>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</si>
  <si>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</si>
  <si>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</si>
  <si>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</si>
  <si>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</si>
  <si>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</si>
  <si>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</si>
  <si>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</si>
  <si>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</si>
  <si>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</si>
  <si>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</si>
  <si>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</si>
  <si>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</si>
  <si>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</si>
  <si>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</si>
  <si>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</si>
  <si>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</si>
  <si>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</si>
  <si>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</si>
  <si>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</si>
  <si>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</si>
  <si>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</si>
  <si>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</si>
  <si>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</si>
  <si>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</si>
  <si>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2018年格当乡年初预算表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</si>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</sst>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76" fontId="69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8" sqref="B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9" t="s">
        <v>0</v>
      </c>
      <c r="B1" s="79"/>
      <c r="C1" s="79"/>
      <c r="D1" s="79"/>
      <c r="E1" s="79"/>
      <c r="F1" s="79"/>
    </row>
    <row r="2" spans="1:6" ht="19.5">
      <c r="A2" s="80" t="s">
        <v>1</v>
      </c>
      <c r="B2" s="81"/>
      <c r="C2" s="81"/>
      <c r="D2" s="81"/>
      <c r="E2" s="82" t="s">
        <v>2</v>
      </c>
      <c r="F2" s="82"/>
    </row>
    <row r="3" spans="1:6" ht="29.25" customHeight="1">
      <c r="A3" s="83" t="s">
        <v>3</v>
      </c>
      <c r="B3" s="84"/>
      <c r="C3" s="83" t="s">
        <v>4</v>
      </c>
      <c r="D3" s="85"/>
      <c r="E3" s="85"/>
      <c r="F3" s="84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6" t="s">
        <v>8</v>
      </c>
      <c r="F4" s="86" t="s">
        <v>9</v>
      </c>
    </row>
    <row r="5" spans="1:6" ht="33.75" customHeight="1">
      <c r="A5" s="18" t="s">
        <v>10</v>
      </c>
      <c r="B5" s="76">
        <v>960.85</v>
      </c>
      <c r="C5" s="17" t="s">
        <v>11</v>
      </c>
      <c r="D5" s="87">
        <v>960.85</v>
      </c>
      <c r="E5" s="87">
        <v>960.85</v>
      </c>
      <c r="F5" s="17"/>
    </row>
    <row r="6" spans="1:6" ht="33.75" customHeight="1">
      <c r="A6" s="88" t="s">
        <v>12</v>
      </c>
      <c r="B6" s="89">
        <f>SUM(B5)</f>
        <v>960.85</v>
      </c>
      <c r="C6" s="88" t="s">
        <v>13</v>
      </c>
      <c r="D6" s="87">
        <v>960.85</v>
      </c>
      <c r="E6" s="87">
        <v>960.85</v>
      </c>
      <c r="F6" s="17"/>
    </row>
    <row r="7" spans="1:6" ht="33.75" customHeight="1">
      <c r="A7" s="88" t="s">
        <v>14</v>
      </c>
      <c r="B7" s="89"/>
      <c r="C7" s="88" t="s">
        <v>15</v>
      </c>
      <c r="D7" s="17"/>
      <c r="E7" s="17"/>
      <c r="F7" s="17"/>
    </row>
    <row r="8" spans="1:6" ht="33.75" customHeight="1">
      <c r="A8" s="88"/>
      <c r="B8" s="89"/>
      <c r="C8" s="88" t="s">
        <v>16</v>
      </c>
      <c r="D8" s="17"/>
      <c r="E8" s="17"/>
      <c r="F8" s="17"/>
    </row>
    <row r="9" spans="1:6" ht="33.75" customHeight="1">
      <c r="A9" s="88" t="s">
        <v>17</v>
      </c>
      <c r="B9" s="89"/>
      <c r="C9" s="88" t="s">
        <v>18</v>
      </c>
      <c r="D9" s="17"/>
      <c r="E9" s="17"/>
      <c r="F9" s="17"/>
    </row>
    <row r="10" spans="1:6" ht="33.75" customHeight="1">
      <c r="A10" s="88" t="s">
        <v>12</v>
      </c>
      <c r="B10" s="89"/>
      <c r="C10" s="88" t="s">
        <v>19</v>
      </c>
      <c r="D10" s="17"/>
      <c r="E10" s="17"/>
      <c r="F10" s="17"/>
    </row>
    <row r="11" spans="1:6" ht="33.75" customHeight="1">
      <c r="A11" s="88" t="s">
        <v>14</v>
      </c>
      <c r="B11" s="89"/>
      <c r="C11" s="88" t="s">
        <v>19</v>
      </c>
      <c r="D11" s="17"/>
      <c r="E11" s="17"/>
      <c r="F11" s="17"/>
    </row>
    <row r="12" spans="1:6" ht="33.75" customHeight="1">
      <c r="A12" s="89"/>
      <c r="B12" s="89"/>
      <c r="C12" s="88"/>
      <c r="D12" s="17"/>
      <c r="E12" s="17"/>
      <c r="F12" s="17"/>
    </row>
    <row r="13" spans="1:6" ht="33.75" customHeight="1">
      <c r="A13" s="89"/>
      <c r="B13" s="89"/>
      <c r="C13" s="88" t="s">
        <v>20</v>
      </c>
      <c r="D13" s="17"/>
      <c r="E13" s="17"/>
      <c r="F13" s="17"/>
    </row>
    <row r="14" spans="1:6" ht="33.75" customHeight="1">
      <c r="A14" s="89"/>
      <c r="B14" s="89"/>
      <c r="C14" s="89"/>
      <c r="D14" s="17"/>
      <c r="E14" s="17"/>
      <c r="F14" s="17"/>
    </row>
    <row r="15" spans="1:6" ht="33.75" customHeight="1">
      <c r="A15" s="89" t="s">
        <v>21</v>
      </c>
      <c r="B15" s="89">
        <f>B5</f>
        <v>960.85</v>
      </c>
      <c r="C15" s="89" t="s">
        <v>22</v>
      </c>
      <c r="D15" s="17">
        <f>B5</f>
        <v>960.85</v>
      </c>
      <c r="E15" s="17">
        <f>B5</f>
        <v>960.85</v>
      </c>
      <c r="F15" s="17"/>
    </row>
    <row r="16" ht="24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6" sqref="C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4"/>
      <c r="B1" s="3"/>
      <c r="C1" s="1" t="s">
        <v>23</v>
      </c>
      <c r="D1" s="3"/>
      <c r="E1" s="3"/>
      <c r="F1" s="3"/>
    </row>
    <row r="2" spans="1:6" ht="16.5" customHeight="1">
      <c r="A2" s="75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f>'表一财政拨款收支总表'!B5</f>
        <v>960.85</v>
      </c>
      <c r="D5" s="76">
        <v>911.35</v>
      </c>
      <c r="E5" s="76">
        <v>49.5</v>
      </c>
      <c r="F5" s="17"/>
    </row>
    <row r="6" spans="1:6" ht="45" customHeight="1">
      <c r="A6" s="17">
        <v>20103</v>
      </c>
      <c r="B6" s="17" t="s">
        <v>34</v>
      </c>
      <c r="C6" s="17">
        <f>'表一财政拨款收支总表'!B6</f>
        <v>960.85</v>
      </c>
      <c r="D6" s="17">
        <f>D5</f>
        <v>911.35</v>
      </c>
      <c r="E6" s="17">
        <f>E5</f>
        <v>49.5</v>
      </c>
      <c r="F6" s="17"/>
    </row>
    <row r="7" spans="1:6" ht="45" customHeight="1">
      <c r="A7" s="17">
        <v>2010301</v>
      </c>
      <c r="B7" s="17" t="s">
        <v>35</v>
      </c>
      <c r="C7" s="17">
        <f>C5</f>
        <v>960.85</v>
      </c>
      <c r="D7" s="17">
        <f>D5</f>
        <v>911.35</v>
      </c>
      <c r="E7" s="17">
        <f>E5</f>
        <v>49.5</v>
      </c>
      <c r="F7" s="17"/>
    </row>
    <row r="8" spans="1:6" ht="45" customHeight="1">
      <c r="A8" s="17" t="s">
        <v>19</v>
      </c>
      <c r="B8" s="17" t="s">
        <v>19</v>
      </c>
      <c r="C8" s="17"/>
      <c r="D8" s="17"/>
      <c r="E8" s="17"/>
      <c r="F8" s="17"/>
    </row>
    <row r="9" spans="1:6" ht="45" customHeight="1">
      <c r="A9" s="17" t="s">
        <v>19</v>
      </c>
      <c r="B9" s="17" t="s">
        <v>19</v>
      </c>
      <c r="C9" s="17"/>
      <c r="D9" s="17"/>
      <c r="E9" s="17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19</v>
      </c>
      <c r="C11" s="17">
        <f>C5</f>
        <v>960.85</v>
      </c>
      <c r="D11" s="17">
        <f>D5</f>
        <v>911.35</v>
      </c>
      <c r="E11" s="17">
        <f>E5</f>
        <v>49.5</v>
      </c>
      <c r="F11" s="17"/>
    </row>
    <row r="12" spans="1:6" ht="14.25">
      <c r="A12" s="77" t="s">
        <v>36</v>
      </c>
      <c r="B12" s="78"/>
      <c r="C12" s="78"/>
      <c r="D12" s="78"/>
      <c r="E12" s="78"/>
      <c r="F12" s="7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1">
      <selection activeCell="E4" sqref="E4:F4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69" t="s">
        <v>2</v>
      </c>
      <c r="J2" s="70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9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9" customFormat="1" ht="45.75" customHeight="1">
      <c r="A6" s="35">
        <v>501</v>
      </c>
      <c r="B6" s="36"/>
      <c r="C6" s="37" t="s">
        <v>44</v>
      </c>
      <c r="D6" s="38">
        <f>SUM(D7:D17)</f>
        <v>835.4700000000001</v>
      </c>
      <c r="E6" s="37">
        <v>301</v>
      </c>
      <c r="F6" s="37"/>
      <c r="G6" s="37" t="s">
        <v>45</v>
      </c>
      <c r="H6" s="39">
        <f>SUM(H7:H17)</f>
        <v>835.4700000000001</v>
      </c>
      <c r="I6" s="71"/>
      <c r="J6" s="72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579.6800000000001</v>
      </c>
      <c r="E7" s="42"/>
      <c r="F7" s="43" t="s">
        <v>46</v>
      </c>
      <c r="G7" s="37" t="s">
        <v>48</v>
      </c>
      <c r="H7" s="39">
        <v>116.35</v>
      </c>
      <c r="I7" s="71"/>
      <c r="J7" s="72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422.27</v>
      </c>
      <c r="I8" s="71"/>
      <c r="J8" s="72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41.06</v>
      </c>
      <c r="I9" s="71"/>
      <c r="J9" s="72"/>
    </row>
    <row r="10" spans="1:10" s="29" customFormat="1" ht="45.75" customHeight="1">
      <c r="A10" s="40"/>
      <c r="B10" s="43" t="s">
        <v>49</v>
      </c>
      <c r="C10" s="37" t="s">
        <v>53</v>
      </c>
      <c r="D10" s="37">
        <f>SUM(H10:H13)</f>
        <v>158.59</v>
      </c>
      <c r="E10" s="37"/>
      <c r="F10" s="43" t="s">
        <v>54</v>
      </c>
      <c r="G10" s="47" t="s">
        <v>55</v>
      </c>
      <c r="H10" s="39">
        <v>103.46</v>
      </c>
      <c r="I10" s="71"/>
      <c r="J10" s="72"/>
    </row>
    <row r="11" spans="1:10" s="29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41.38</v>
      </c>
      <c r="I11" s="71"/>
      <c r="J11" s="72"/>
    </row>
    <row r="12" spans="1:10" s="29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9.1</v>
      </c>
      <c r="I12" s="71"/>
      <c r="J12" s="72"/>
    </row>
    <row r="13" spans="1:10" s="29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4.65</v>
      </c>
      <c r="I13" s="71"/>
      <c r="J13" s="72"/>
    </row>
    <row r="14" spans="1:10" s="29" customFormat="1" ht="45.75" customHeight="1">
      <c r="A14" s="49"/>
      <c r="B14" s="43" t="s">
        <v>51</v>
      </c>
      <c r="C14" s="37" t="s">
        <v>62</v>
      </c>
      <c r="D14" s="37">
        <f>H14</f>
        <v>64.63</v>
      </c>
      <c r="E14" s="37"/>
      <c r="F14" s="43">
        <v>13</v>
      </c>
      <c r="G14" s="37" t="s">
        <v>62</v>
      </c>
      <c r="H14" s="39">
        <v>64.63</v>
      </c>
      <c r="I14" s="71"/>
      <c r="J14" s="72"/>
    </row>
    <row r="15" spans="1:10" s="29" customFormat="1" ht="45.75" customHeight="1">
      <c r="A15" s="40"/>
      <c r="B15" s="41" t="s">
        <v>63</v>
      </c>
      <c r="C15" s="50" t="s">
        <v>64</v>
      </c>
      <c r="D15" s="42">
        <f>SUM(H15:H17)</f>
        <v>32.57</v>
      </c>
      <c r="E15" s="42"/>
      <c r="F15" s="43" t="s">
        <v>63</v>
      </c>
      <c r="G15" s="37" t="s">
        <v>65</v>
      </c>
      <c r="H15" s="39">
        <v>30.5</v>
      </c>
      <c r="I15" s="71"/>
      <c r="J15" s="72"/>
    </row>
    <row r="16" spans="1:10" s="29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2.07</v>
      </c>
      <c r="I16" s="71"/>
      <c r="J16" s="72"/>
    </row>
    <row r="17" spans="1:10" s="29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0</v>
      </c>
      <c r="I17" s="71"/>
      <c r="J17" s="72"/>
    </row>
    <row r="18" spans="1:10" s="29" customFormat="1" ht="45.75" customHeight="1">
      <c r="A18" s="57" t="s">
        <v>67</v>
      </c>
      <c r="B18" s="45"/>
      <c r="C18" s="51" t="s">
        <v>68</v>
      </c>
      <c r="D18" s="46">
        <f>I18</f>
        <v>68.68</v>
      </c>
      <c r="E18" s="46">
        <v>302</v>
      </c>
      <c r="F18" s="42"/>
      <c r="G18" s="51" t="s">
        <v>68</v>
      </c>
      <c r="H18" s="39"/>
      <c r="I18" s="39">
        <f>SUM(I19:I29)</f>
        <v>68.68</v>
      </c>
      <c r="J18" s="72"/>
    </row>
    <row r="19" spans="1:10" s="29" customFormat="1" ht="45.75" customHeight="1">
      <c r="A19" s="44"/>
      <c r="B19" s="45" t="s">
        <v>69</v>
      </c>
      <c r="C19" s="51" t="s">
        <v>70</v>
      </c>
      <c r="D19" s="46">
        <f>SUM(I19:I29)</f>
        <v>68.68</v>
      </c>
      <c r="E19" s="46"/>
      <c r="F19" s="42">
        <v>1</v>
      </c>
      <c r="G19" s="37" t="s">
        <v>71</v>
      </c>
      <c r="H19" s="39"/>
      <c r="I19" s="39">
        <v>8.97</v>
      </c>
      <c r="J19" s="72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8.97</v>
      </c>
      <c r="J20" s="72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0</v>
      </c>
      <c r="J21" s="72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11.96</v>
      </c>
      <c r="J22" s="72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0</v>
      </c>
      <c r="J23" s="72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5.98</v>
      </c>
      <c r="J24" s="72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2.99</v>
      </c>
      <c r="J25" s="72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11.59</v>
      </c>
      <c r="J26" s="72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0.28</v>
      </c>
      <c r="J27" s="72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14.95</v>
      </c>
      <c r="J28" s="72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2.99</v>
      </c>
      <c r="J29" s="72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56">
        <f>I30</f>
        <v>7.2</v>
      </c>
      <c r="E30" s="56">
        <v>509</v>
      </c>
      <c r="F30" s="56">
        <v>99</v>
      </c>
      <c r="G30" s="37" t="s">
        <v>84</v>
      </c>
      <c r="H30" s="39"/>
      <c r="I30" s="39">
        <v>7.2</v>
      </c>
      <c r="J30" s="72"/>
    </row>
    <row r="31" spans="1:10" s="29" customFormat="1" ht="45.75" customHeight="1">
      <c r="A31" s="60"/>
      <c r="B31" s="37" t="s">
        <v>7</v>
      </c>
      <c r="C31" s="37"/>
      <c r="D31" s="37">
        <f>SUM(D6,D18,D30)</f>
        <v>911.3500000000001</v>
      </c>
      <c r="E31" s="37"/>
      <c r="F31" s="37"/>
      <c r="G31" s="60"/>
      <c r="H31" s="38">
        <f>SUM(H6,I18,I30)</f>
        <v>911.3500000000001</v>
      </c>
      <c r="I31" s="38"/>
      <c r="J31" s="72"/>
    </row>
    <row r="32" spans="1:10" s="29" customFormat="1" ht="45.75" customHeight="1">
      <c r="A32" s="61" t="s">
        <v>32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29" customFormat="1" ht="24.75" customHeight="1">
      <c r="A33" s="62" t="s">
        <v>85</v>
      </c>
      <c r="B33" s="62" t="s">
        <v>86</v>
      </c>
      <c r="C33" s="62"/>
      <c r="D33" s="62" t="s">
        <v>87</v>
      </c>
      <c r="E33" s="62"/>
      <c r="F33" s="62" t="s">
        <v>85</v>
      </c>
      <c r="G33" s="62" t="s">
        <v>86</v>
      </c>
      <c r="H33" s="62"/>
      <c r="I33" s="62" t="s">
        <v>87</v>
      </c>
      <c r="J33" s="62"/>
    </row>
    <row r="34" spans="1:10" s="29" customFormat="1" ht="24.75" customHeight="1">
      <c r="A34" s="62">
        <v>1</v>
      </c>
      <c r="B34" s="62" t="s">
        <v>88</v>
      </c>
      <c r="C34" s="62"/>
      <c r="D34" s="63">
        <v>6</v>
      </c>
      <c r="E34" s="63"/>
      <c r="F34" s="62">
        <v>2</v>
      </c>
      <c r="G34" s="62" t="s">
        <v>89</v>
      </c>
      <c r="H34" s="62"/>
      <c r="I34" s="63">
        <v>20</v>
      </c>
      <c r="J34" s="63"/>
    </row>
    <row r="35" spans="1:10" s="29" customFormat="1" ht="24.75" customHeight="1">
      <c r="A35" s="62">
        <v>3</v>
      </c>
      <c r="B35" s="62" t="s">
        <v>90</v>
      </c>
      <c r="C35" s="62"/>
      <c r="D35" s="63">
        <v>1</v>
      </c>
      <c r="E35" s="63"/>
      <c r="F35" s="62">
        <v>4</v>
      </c>
      <c r="G35" s="62" t="s">
        <v>91</v>
      </c>
      <c r="H35" s="62"/>
      <c r="I35" s="63">
        <v>20</v>
      </c>
      <c r="J35" s="63"/>
    </row>
    <row r="36" spans="1:10" s="29" customFormat="1" ht="24.75" customHeight="1">
      <c r="A36" s="62">
        <v>5</v>
      </c>
      <c r="B36" s="64" t="s">
        <v>92</v>
      </c>
      <c r="C36" s="65"/>
      <c r="D36" s="66">
        <v>2</v>
      </c>
      <c r="E36" s="67"/>
      <c r="F36" s="62">
        <v>6</v>
      </c>
      <c r="G36" s="64" t="s">
        <v>93</v>
      </c>
      <c r="H36" s="65"/>
      <c r="I36" s="66">
        <v>0.5</v>
      </c>
      <c r="J36" s="67"/>
    </row>
    <row r="37" spans="1:10" s="29" customFormat="1" ht="24.75" customHeight="1">
      <c r="A37" s="68" t="s">
        <v>7</v>
      </c>
      <c r="B37" s="68"/>
      <c r="C37" s="68"/>
      <c r="D37" s="68"/>
      <c r="E37" s="68"/>
      <c r="F37" s="63">
        <v>49.5</v>
      </c>
      <c r="G37" s="63"/>
      <c r="H37" s="63"/>
      <c r="I37" s="63"/>
      <c r="J37" s="63"/>
    </row>
    <row r="38" s="29" customFormat="1" ht="13.5">
      <c r="I38" s="73"/>
    </row>
    <row r="39" s="29" customFormat="1" ht="13.5">
      <c r="I39" s="73"/>
    </row>
    <row r="40" s="29" customFormat="1" ht="13.5">
      <c r="I40" s="73"/>
    </row>
    <row r="41" s="29" customFormat="1" ht="13.5">
      <c r="I41" s="73"/>
    </row>
    <row r="42" s="29" customFormat="1" ht="13.5">
      <c r="I42" s="73"/>
    </row>
    <row r="43" s="29" customFormat="1" ht="13.5">
      <c r="I43" s="73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D7" sqref="D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95</v>
      </c>
      <c r="B3" s="24"/>
      <c r="C3" s="24"/>
      <c r="D3" s="24"/>
      <c r="E3" s="24"/>
      <c r="F3" s="24"/>
      <c r="G3" s="24" t="s">
        <v>96</v>
      </c>
      <c r="H3" s="24"/>
      <c r="I3" s="24"/>
      <c r="J3" s="24"/>
      <c r="K3" s="24"/>
      <c r="L3" s="24"/>
      <c r="M3" s="24" t="s">
        <v>97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25">
        <v>12.9</v>
      </c>
      <c r="B6" s="25">
        <v>0</v>
      </c>
      <c r="C6" s="25"/>
      <c r="D6" s="25"/>
      <c r="E6" s="25">
        <v>10.32</v>
      </c>
      <c r="F6" s="25">
        <v>2.58</v>
      </c>
      <c r="G6" s="6"/>
      <c r="H6" s="6"/>
      <c r="I6" s="6"/>
      <c r="J6" s="6"/>
      <c r="K6" s="6"/>
      <c r="L6" s="6"/>
      <c r="M6" s="25">
        <f>SUM(N6,O6)</f>
        <v>17.939999999999998</v>
      </c>
      <c r="N6" s="25">
        <v>0</v>
      </c>
      <c r="O6" s="28">
        <f>SUM(P6:R6)</f>
        <v>17.939999999999998</v>
      </c>
      <c r="P6" s="25">
        <v>0</v>
      </c>
      <c r="Q6" s="25">
        <f>SUM('表三一般公共预算基本支出表'!I28)</f>
        <v>14.95</v>
      </c>
      <c r="R6" s="25">
        <f>SUM('表三一般公共预算基本支出表'!I25)</f>
        <v>2.99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104</v>
      </c>
      <c r="B1" s="9"/>
      <c r="C1" s="9"/>
      <c r="D1" s="9"/>
      <c r="E1" s="9"/>
      <c r="F1" s="9"/>
    </row>
    <row r="2" spans="1:6" ht="21" customHeight="1">
      <c r="A2" s="19" t="s">
        <v>105</v>
      </c>
      <c r="E2" s="4" t="s">
        <v>2</v>
      </c>
      <c r="F2" s="4"/>
    </row>
    <row r="3" spans="1:6" ht="40.5" customHeight="1">
      <c r="A3" s="20" t="s">
        <v>28</v>
      </c>
      <c r="B3" s="20" t="s">
        <v>106</v>
      </c>
      <c r="C3" s="20" t="s">
        <v>107</v>
      </c>
      <c r="D3" s="20" t="s">
        <v>108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109</v>
      </c>
      <c r="H20" s="21"/>
      <c r="I20" s="21"/>
      <c r="J20" s="21"/>
      <c r="K20" s="21"/>
    </row>
    <row r="21" spans="1:6" ht="18.75">
      <c r="A21" s="12" t="s">
        <v>102</v>
      </c>
      <c r="B21" s="12"/>
      <c r="C21" s="12"/>
      <c r="D21" s="12"/>
      <c r="E21" s="12"/>
      <c r="F21" s="12"/>
    </row>
    <row r="22" spans="1:6" ht="18.75">
      <c r="A22" s="12" t="s">
        <v>110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111</v>
      </c>
      <c r="B1" s="9"/>
      <c r="C1" s="9"/>
      <c r="D1" s="9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112</v>
      </c>
      <c r="B5" s="17">
        <f>'表一财政拨款收支总表'!B5</f>
        <v>960.85</v>
      </c>
      <c r="C5" s="18" t="s">
        <v>113</v>
      </c>
      <c r="D5" s="17">
        <v>960.85</v>
      </c>
    </row>
    <row r="6" spans="1:4" ht="27.75" customHeight="1">
      <c r="A6" s="18" t="s">
        <v>114</v>
      </c>
      <c r="B6" s="17"/>
      <c r="C6" s="18" t="s">
        <v>115</v>
      </c>
      <c r="D6" s="17"/>
    </row>
    <row r="7" spans="1:4" ht="27.75" customHeight="1">
      <c r="A7" s="18" t="s">
        <v>116</v>
      </c>
      <c r="B7" s="17"/>
      <c r="C7" s="18" t="s">
        <v>117</v>
      </c>
      <c r="D7" s="17"/>
    </row>
    <row r="8" spans="1:4" ht="27.75" customHeight="1">
      <c r="A8" s="18" t="s">
        <v>118</v>
      </c>
      <c r="B8" s="17"/>
      <c r="C8" s="18" t="s">
        <v>119</v>
      </c>
      <c r="D8" s="17"/>
    </row>
    <row r="9" spans="1:4" ht="27.75" customHeight="1">
      <c r="A9" s="18" t="s">
        <v>120</v>
      </c>
      <c r="B9" s="17"/>
      <c r="C9" s="18" t="s">
        <v>121</v>
      </c>
      <c r="D9" s="17"/>
    </row>
    <row r="10" spans="1:4" ht="27.75" customHeight="1">
      <c r="A10" s="17"/>
      <c r="B10" s="17"/>
      <c r="C10" s="18" t="s">
        <v>122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123</v>
      </c>
      <c r="B13" s="17">
        <f>B5</f>
        <v>960.85</v>
      </c>
      <c r="C13" s="17" t="s">
        <v>124</v>
      </c>
      <c r="D13" s="17">
        <f>B5</f>
        <v>960.85</v>
      </c>
    </row>
    <row r="14" spans="1:4" ht="27.75" customHeight="1">
      <c r="A14" s="18" t="s">
        <v>125</v>
      </c>
      <c r="B14" s="17"/>
      <c r="C14" s="17"/>
      <c r="D14" s="17"/>
    </row>
    <row r="15" spans="1:4" ht="27.75" customHeight="1">
      <c r="A15" s="18" t="s">
        <v>126</v>
      </c>
      <c r="B15" s="18"/>
      <c r="C15" s="18" t="s">
        <v>127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960.85</v>
      </c>
      <c r="C17" s="17" t="s">
        <v>22</v>
      </c>
      <c r="D17" s="17">
        <f>B17</f>
        <v>960.85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F14" sqref="F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129</v>
      </c>
      <c r="K2" s="13" t="s">
        <v>2</v>
      </c>
      <c r="L2" s="13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960.85</v>
      </c>
      <c r="D5" s="7"/>
      <c r="E5" s="7">
        <f>C5</f>
        <v>960.85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8" t="str">
        <f>'表二一般公共预算支出表'!B6</f>
        <v>政府办公厅（室）及相关机构事务</v>
      </c>
      <c r="C6" s="7">
        <f>'表二一般公共预算支出表'!C6</f>
        <v>960.85</v>
      </c>
      <c r="D6" s="7"/>
      <c r="E6" s="7">
        <f>C6</f>
        <v>960.85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960.85</v>
      </c>
      <c r="D7" s="7"/>
      <c r="E7" s="7">
        <f>C7</f>
        <v>960.85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960.85</v>
      </c>
      <c r="D14" s="7"/>
      <c r="E14" s="7">
        <f>E5</f>
        <v>960.85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102</v>
      </c>
      <c r="B15" s="11"/>
      <c r="C15" s="11"/>
      <c r="D15" s="11"/>
      <c r="E15" s="11"/>
      <c r="F15" s="11"/>
    </row>
    <row r="16" spans="1:6" ht="27.75" customHeight="1">
      <c r="A16" s="12" t="s">
        <v>139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6" sqref="B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960.85</v>
      </c>
      <c r="D5" s="7">
        <f>'表二一般公共预算支出表'!D5</f>
        <v>911.35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8" t="str">
        <f>'表二一般公共预算支出表'!B6</f>
        <v>政府办公厅（室）及相关机构事务</v>
      </c>
      <c r="C6" s="7">
        <f>'表二一般公共预算支出表'!C6</f>
        <v>960.85</v>
      </c>
      <c r="D6" s="7">
        <f>'表二一般公共预算支出表'!D6</f>
        <v>911.35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960.85</v>
      </c>
      <c r="D7" s="7">
        <f>'表二一般公共预算支出表'!D7</f>
        <v>911.35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960.85</v>
      </c>
      <c r="D17" s="7">
        <f>D5</f>
        <v>911.35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