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<sst xmlns="http://schemas.openxmlformats.org/spreadsheetml/2006/main" count="136">
  <si>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</si>
  <si>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</si>
  <si>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</si>
  <si>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</si>
  <si>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</si>
  <si>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</si>
  <si>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</si>
  <si>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</si>
  <si>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</si>
  <si>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</si>
  <si>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</si>
  <si>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</si>
  <si>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</si>
  <si>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</si>
  <si>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</si>
  <si>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</si>
  <si>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</si>
  <si>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</si>
  <si>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</si>
  <si>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</si>
  <si>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</si>
  <si>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</si>
  <si>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</si>
  <si>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</si>
  <si>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</si>
  <si>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</si>
  <si>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</si>
  <si>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</si>
  <si>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</si>
  <si>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</si>
  <si>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</si>
  <si>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</si>
  <si>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</si>
  <si>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</si>
  <si>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</si>
  <si>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</si>
  <si>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</si>
  <si>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2019年帮辛乡卫生院年初预算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</si>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</sst>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5" borderId="1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1" fillId="21" borderId="16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3" fillId="21" borderId="14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B6" sqref="B6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7" t="s">
        <v>5</v>
      </c>
      <c r="B4" s="17" t="s">
        <v>6</v>
      </c>
      <c r="C4" s="17" t="s">
        <v>5</v>
      </c>
      <c r="D4" s="17" t="s">
        <v>7</v>
      </c>
      <c r="E4" s="71" t="s">
        <v>8</v>
      </c>
      <c r="F4" s="71" t="s">
        <v>9</v>
      </c>
    </row>
    <row r="5" ht="33.75" customHeight="1" spans="1:6">
      <c r="A5" s="19" t="s">
        <v>10</v>
      </c>
      <c r="B5" s="18">
        <v>103.55</v>
      </c>
      <c r="C5" s="18" t="s">
        <v>11</v>
      </c>
      <c r="D5" s="72">
        <v>103.55</v>
      </c>
      <c r="E5" s="72">
        <v>103.55</v>
      </c>
      <c r="F5" s="18"/>
    </row>
    <row r="6" ht="33.75" customHeight="1" spans="1:6">
      <c r="A6" s="73" t="s">
        <v>12</v>
      </c>
      <c r="B6" s="18">
        <v>103.55</v>
      </c>
      <c r="C6" s="73" t="s">
        <v>13</v>
      </c>
      <c r="D6" s="18"/>
      <c r="E6" s="18"/>
      <c r="F6" s="18"/>
    </row>
    <row r="7" ht="33.75" customHeight="1" spans="1:6">
      <c r="A7" s="73" t="s">
        <v>14</v>
      </c>
      <c r="B7" s="72"/>
      <c r="C7" s="73" t="s">
        <v>15</v>
      </c>
      <c r="D7" s="18"/>
      <c r="E7" s="18"/>
      <c r="F7" s="18"/>
    </row>
    <row r="8" ht="33.75" customHeight="1" spans="1:6">
      <c r="A8" s="73"/>
      <c r="B8" s="72"/>
      <c r="C8" s="73" t="s">
        <v>16</v>
      </c>
      <c r="D8" s="72">
        <v>103.55</v>
      </c>
      <c r="E8" s="72">
        <v>103.55</v>
      </c>
      <c r="F8" s="18"/>
    </row>
    <row r="9" ht="33.75" customHeight="1" spans="1:6">
      <c r="A9" s="73" t="s">
        <v>17</v>
      </c>
      <c r="B9" s="72"/>
      <c r="C9" s="73" t="s">
        <v>18</v>
      </c>
      <c r="D9" s="18"/>
      <c r="E9" s="18"/>
      <c r="F9" s="18"/>
    </row>
    <row r="10" ht="33.75" customHeight="1" spans="1:6">
      <c r="A10" s="73" t="s">
        <v>12</v>
      </c>
      <c r="B10" s="72"/>
      <c r="C10" s="73" t="s">
        <v>19</v>
      </c>
      <c r="D10" s="18"/>
      <c r="E10" s="18"/>
      <c r="F10" s="18"/>
    </row>
    <row r="11" ht="33.75" customHeight="1" spans="1:6">
      <c r="A11" s="73" t="s">
        <v>14</v>
      </c>
      <c r="B11" s="72"/>
      <c r="C11" s="73" t="s">
        <v>19</v>
      </c>
      <c r="D11" s="18"/>
      <c r="E11" s="18"/>
      <c r="F11" s="18"/>
    </row>
    <row r="12" ht="33.75" customHeight="1" spans="1:6">
      <c r="A12" s="72"/>
      <c r="B12" s="72"/>
      <c r="C12" s="73"/>
      <c r="D12" s="18"/>
      <c r="E12" s="18"/>
      <c r="F12" s="18"/>
    </row>
    <row r="13" ht="33.75" customHeight="1" spans="1:6">
      <c r="A13" s="72"/>
      <c r="B13" s="72"/>
      <c r="C13" s="73" t="s">
        <v>20</v>
      </c>
      <c r="D13" s="18"/>
      <c r="E13" s="18"/>
      <c r="F13" s="18"/>
    </row>
    <row r="14" ht="33.75" customHeight="1" spans="1:6">
      <c r="A14" s="72"/>
      <c r="B14" s="72"/>
      <c r="C14" s="72"/>
      <c r="D14" s="18"/>
      <c r="E14" s="18"/>
      <c r="F14" s="18"/>
    </row>
    <row r="15" ht="33.75" customHeight="1" spans="1:6">
      <c r="A15" s="72" t="s">
        <v>21</v>
      </c>
      <c r="B15" s="72">
        <f>B5</f>
        <v>103.55</v>
      </c>
      <c r="C15" s="72" t="s">
        <v>22</v>
      </c>
      <c r="D15" s="18">
        <f>B5</f>
        <v>103.55</v>
      </c>
      <c r="E15" s="18">
        <f>B5</f>
        <v>103.55</v>
      </c>
      <c r="F15" s="18"/>
    </row>
    <row r="16" ht="22.5" spans="1:1">
      <c r="A16" s="10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5" sqref="B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9"/>
      <c r="B1" s="3"/>
      <c r="C1" s="1" t="s">
        <v>23</v>
      </c>
      <c r="D1" s="3"/>
      <c r="E1" s="3"/>
      <c r="F1" s="3"/>
    </row>
    <row r="2" ht="16.9" customHeight="1" spans="1:6">
      <c r="A2" s="60" t="s">
        <v>24</v>
      </c>
      <c r="B2" s="4"/>
      <c r="C2" s="4"/>
      <c r="D2" s="4"/>
      <c r="E2" s="4"/>
      <c r="F2" s="4"/>
    </row>
    <row r="3" ht="45" customHeight="1" spans="1:6">
      <c r="A3" s="18" t="s">
        <v>25</v>
      </c>
      <c r="B3" s="18"/>
      <c r="C3" s="18" t="s">
        <v>26</v>
      </c>
      <c r="D3" s="18"/>
      <c r="E3" s="18"/>
      <c r="F3" s="18" t="s">
        <v>27</v>
      </c>
    </row>
    <row r="4" ht="45" customHeight="1" spans="1:6">
      <c r="A4" s="18" t="s">
        <v>28</v>
      </c>
      <c r="B4" s="18" t="s">
        <v>29</v>
      </c>
      <c r="C4" s="18" t="s">
        <v>30</v>
      </c>
      <c r="D4" s="18" t="s">
        <v>31</v>
      </c>
      <c r="E4" s="18" t="s">
        <v>32</v>
      </c>
      <c r="F4" s="18"/>
    </row>
    <row r="5" ht="45" customHeight="1" spans="1:6">
      <c r="A5" s="18">
        <v>210</v>
      </c>
      <c r="B5" s="18" t="s">
        <v>33</v>
      </c>
      <c r="C5" s="18">
        <f>表一财政拨款收支总表!B5</f>
        <v>103.55</v>
      </c>
      <c r="D5" s="18">
        <v>103.55</v>
      </c>
      <c r="E5" s="61">
        <v>0</v>
      </c>
      <c r="F5" s="18"/>
    </row>
    <row r="6" ht="45" customHeight="1" spans="1:6">
      <c r="A6" s="18">
        <v>21003</v>
      </c>
      <c r="B6" s="18" t="s">
        <v>34</v>
      </c>
      <c r="C6" s="18">
        <f>表一财政拨款收支总表!B6</f>
        <v>103.55</v>
      </c>
      <c r="D6" s="18">
        <f>D5</f>
        <v>103.55</v>
      </c>
      <c r="E6" s="61">
        <f>E5</f>
        <v>0</v>
      </c>
      <c r="F6" s="18"/>
    </row>
    <row r="7" ht="45" customHeight="1" spans="1:6">
      <c r="A7" s="18">
        <v>2100302</v>
      </c>
      <c r="B7" s="18" t="s">
        <v>35</v>
      </c>
      <c r="C7" s="18">
        <f>C5</f>
        <v>103.55</v>
      </c>
      <c r="D7" s="18">
        <f>D5</f>
        <v>103.55</v>
      </c>
      <c r="E7" s="61">
        <f>E5</f>
        <v>0</v>
      </c>
      <c r="F7" s="18"/>
    </row>
    <row r="8" ht="45" customHeight="1" spans="1:6">
      <c r="A8" s="18" t="s">
        <v>19</v>
      </c>
      <c r="B8" s="18" t="s">
        <v>19</v>
      </c>
      <c r="C8" s="18"/>
      <c r="D8" s="18"/>
      <c r="E8" s="61"/>
      <c r="F8" s="18"/>
    </row>
    <row r="9" ht="45" customHeight="1" spans="1:6">
      <c r="A9" s="18" t="s">
        <v>19</v>
      </c>
      <c r="B9" s="18" t="s">
        <v>19</v>
      </c>
      <c r="C9" s="18"/>
      <c r="D9" s="18"/>
      <c r="E9" s="61"/>
      <c r="F9" s="18"/>
    </row>
    <row r="10" ht="45" customHeight="1" spans="1:6">
      <c r="A10" s="18" t="s">
        <v>19</v>
      </c>
      <c r="B10" s="18" t="s">
        <v>19</v>
      </c>
      <c r="C10" s="18"/>
      <c r="D10" s="18"/>
      <c r="E10" s="61"/>
      <c r="F10" s="18"/>
    </row>
    <row r="11" ht="45" customHeight="1" spans="1:6">
      <c r="A11" s="18" t="s">
        <v>7</v>
      </c>
      <c r="B11" s="18" t="s">
        <v>19</v>
      </c>
      <c r="C11" s="18">
        <f>C5</f>
        <v>103.55</v>
      </c>
      <c r="D11" s="18">
        <f>D5</f>
        <v>103.55</v>
      </c>
      <c r="E11" s="61">
        <f>E5</f>
        <v>0</v>
      </c>
      <c r="F11" s="18"/>
    </row>
    <row r="12" ht="14.25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R983071"/>
  <sheetViews>
    <sheetView topLeftCell="A13" workbookViewId="0">
      <selection activeCell="E10" sqref="E10:E13"/>
    </sheetView>
  </sheetViews>
  <sheetFormatPr defaultColWidth="9" defaultRowHeight="13.5"/>
  <cols>
    <col min="1" max="1" width="11" style="29" customWidth="1"/>
    <col min="2" max="2" width="11.5" style="29" customWidth="1"/>
    <col min="3" max="3" width="20" style="29" customWidth="1"/>
    <col min="4" max="4" width="18.375" style="29" customWidth="1"/>
    <col min="5" max="5" width="16.125" style="29" customWidth="1"/>
    <col min="6" max="6" width="21.625" style="29" customWidth="1"/>
    <col min="7" max="7" width="30.75" style="29" customWidth="1"/>
    <col min="8" max="8" width="17.625" style="29" customWidth="1"/>
    <col min="9" max="9" width="16.875" style="29" customWidth="1"/>
    <col min="10" max="10" width="14.625" style="29" customWidth="1"/>
    <col min="11" max="16384" width="9" style="29"/>
  </cols>
  <sheetData>
    <row r="1" ht="42.75" customHeight="1" spans="1:10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</row>
    <row r="2" ht="27" customHeight="1" spans="1:10">
      <c r="A2" s="31" t="s">
        <v>31</v>
      </c>
      <c r="B2" s="32"/>
      <c r="C2" s="32"/>
      <c r="D2" s="32"/>
      <c r="E2" s="32"/>
      <c r="F2" s="32"/>
      <c r="G2" s="32"/>
      <c r="H2" s="33"/>
      <c r="I2" s="57" t="s">
        <v>2</v>
      </c>
      <c r="J2" s="57"/>
    </row>
    <row r="3" ht="33" customHeight="1" spans="1:10">
      <c r="A3" s="34" t="s">
        <v>38</v>
      </c>
      <c r="B3" s="34"/>
      <c r="C3" s="34"/>
      <c r="D3" s="34"/>
      <c r="E3" s="34" t="s">
        <v>39</v>
      </c>
      <c r="F3" s="34"/>
      <c r="G3" s="34"/>
      <c r="H3" s="34"/>
      <c r="I3" s="34"/>
      <c r="J3" s="34" t="s">
        <v>27</v>
      </c>
    </row>
    <row r="4" ht="30.75" customHeight="1" spans="1:10">
      <c r="A4" s="34" t="s">
        <v>28</v>
      </c>
      <c r="B4" s="34"/>
      <c r="C4" s="34" t="s">
        <v>29</v>
      </c>
      <c r="D4" s="34" t="s">
        <v>7</v>
      </c>
      <c r="E4" s="34" t="s">
        <v>28</v>
      </c>
      <c r="F4" s="34"/>
      <c r="G4" s="34" t="s">
        <v>29</v>
      </c>
      <c r="H4" s="34" t="s">
        <v>40</v>
      </c>
      <c r="I4" s="34" t="s">
        <v>41</v>
      </c>
      <c r="J4" s="34"/>
    </row>
    <row r="5" ht="30.75" customHeight="1" spans="1:10">
      <c r="A5" s="35" t="s">
        <v>42</v>
      </c>
      <c r="B5" s="34" t="s">
        <v>43</v>
      </c>
      <c r="C5" s="34"/>
      <c r="D5" s="34"/>
      <c r="E5" s="34" t="s">
        <v>42</v>
      </c>
      <c r="F5" s="34" t="s">
        <v>43</v>
      </c>
      <c r="G5" s="34"/>
      <c r="H5" s="34"/>
      <c r="I5" s="34"/>
      <c r="J5" s="34"/>
    </row>
    <row r="6" ht="46.15" customHeight="1" spans="1:10">
      <c r="A6" s="36">
        <v>501</v>
      </c>
      <c r="B6" s="37"/>
      <c r="C6" s="38" t="s">
        <v>44</v>
      </c>
      <c r="D6" s="39">
        <v>95.69</v>
      </c>
      <c r="E6" s="38">
        <v>301</v>
      </c>
      <c r="F6" s="38"/>
      <c r="G6" s="38" t="s">
        <v>45</v>
      </c>
      <c r="H6" s="39">
        <v>95.69</v>
      </c>
      <c r="I6" s="38"/>
      <c r="J6" s="58"/>
    </row>
    <row r="7" ht="46.15" customHeight="1" spans="1:10">
      <c r="A7" s="36"/>
      <c r="B7" s="40" t="s">
        <v>46</v>
      </c>
      <c r="C7" s="38" t="s">
        <v>47</v>
      </c>
      <c r="D7" s="38">
        <f>SUM(H7:H9)</f>
        <v>65.19</v>
      </c>
      <c r="E7" s="38"/>
      <c r="F7" s="40" t="s">
        <v>46</v>
      </c>
      <c r="G7" s="38" t="s">
        <v>48</v>
      </c>
      <c r="H7" s="39">
        <v>11.39</v>
      </c>
      <c r="I7" s="38"/>
      <c r="J7" s="58"/>
    </row>
    <row r="8" ht="46.15" customHeight="1" spans="1:10">
      <c r="A8" s="36"/>
      <c r="B8" s="40"/>
      <c r="C8" s="38"/>
      <c r="D8" s="38"/>
      <c r="E8" s="38"/>
      <c r="F8" s="40" t="s">
        <v>49</v>
      </c>
      <c r="G8" s="38" t="s">
        <v>50</v>
      </c>
      <c r="H8" s="39">
        <v>49.52</v>
      </c>
      <c r="I8" s="38"/>
      <c r="J8" s="58"/>
    </row>
    <row r="9" ht="46.15" customHeight="1" spans="1:10">
      <c r="A9" s="36"/>
      <c r="B9" s="40"/>
      <c r="C9" s="38"/>
      <c r="D9" s="38"/>
      <c r="E9" s="38"/>
      <c r="F9" s="40" t="s">
        <v>51</v>
      </c>
      <c r="G9" s="38" t="s">
        <v>52</v>
      </c>
      <c r="H9" s="39">
        <v>4.28</v>
      </c>
      <c r="I9" s="38"/>
      <c r="J9" s="58"/>
    </row>
    <row r="10" ht="46.15" customHeight="1" spans="1:10">
      <c r="A10" s="36"/>
      <c r="B10" s="40" t="s">
        <v>49</v>
      </c>
      <c r="C10" s="38" t="s">
        <v>53</v>
      </c>
      <c r="D10" s="38">
        <f>SUM(H10:H13)</f>
        <v>17.1</v>
      </c>
      <c r="E10" s="38"/>
      <c r="F10" s="40" t="s">
        <v>54</v>
      </c>
      <c r="G10" s="38" t="s">
        <v>55</v>
      </c>
      <c r="H10" s="39">
        <v>10.49</v>
      </c>
      <c r="I10" s="38"/>
      <c r="J10" s="58"/>
    </row>
    <row r="11" ht="46.15" customHeight="1" spans="1:10">
      <c r="A11" s="36"/>
      <c r="B11" s="40"/>
      <c r="C11" s="38"/>
      <c r="D11" s="38"/>
      <c r="E11" s="38"/>
      <c r="F11" s="40" t="s">
        <v>56</v>
      </c>
      <c r="G11" s="38" t="s">
        <v>57</v>
      </c>
      <c r="H11" s="39">
        <v>4.2</v>
      </c>
      <c r="I11" s="38"/>
      <c r="J11" s="58"/>
    </row>
    <row r="12" ht="46.15" customHeight="1" spans="1:10">
      <c r="A12" s="36"/>
      <c r="B12" s="40"/>
      <c r="C12" s="38"/>
      <c r="D12" s="38"/>
      <c r="E12" s="38"/>
      <c r="F12" s="40" t="s">
        <v>58</v>
      </c>
      <c r="G12" s="41" t="s">
        <v>59</v>
      </c>
      <c r="H12" s="39">
        <v>1.57</v>
      </c>
      <c r="I12" s="38"/>
      <c r="J12" s="58"/>
    </row>
    <row r="13" ht="46.15" customHeight="1" spans="1:10">
      <c r="A13" s="36"/>
      <c r="B13" s="40"/>
      <c r="C13" s="38"/>
      <c r="D13" s="38"/>
      <c r="E13" s="38"/>
      <c r="F13" s="40" t="s">
        <v>60</v>
      </c>
      <c r="G13" s="38" t="s">
        <v>61</v>
      </c>
      <c r="H13" s="39">
        <v>0.84</v>
      </c>
      <c r="I13" s="38"/>
      <c r="J13" s="58"/>
    </row>
    <row r="14" ht="46.15" customHeight="1" spans="1:10">
      <c r="A14" s="42"/>
      <c r="B14" s="40" t="s">
        <v>51</v>
      </c>
      <c r="C14" s="38" t="s">
        <v>62</v>
      </c>
      <c r="D14" s="38">
        <f>H14</f>
        <v>7.31</v>
      </c>
      <c r="E14" s="38"/>
      <c r="F14" s="40">
        <v>13</v>
      </c>
      <c r="G14" s="38" t="s">
        <v>62</v>
      </c>
      <c r="H14" s="39">
        <v>7.31</v>
      </c>
      <c r="I14" s="38"/>
      <c r="J14" s="58"/>
    </row>
    <row r="15" ht="46.15" customHeight="1" spans="1:10">
      <c r="A15" s="43"/>
      <c r="B15" s="44" t="s">
        <v>63</v>
      </c>
      <c r="C15" s="45" t="s">
        <v>64</v>
      </c>
      <c r="D15" s="46">
        <f>SUM(H15:H17)</f>
        <v>6.09</v>
      </c>
      <c r="E15" s="46"/>
      <c r="F15" s="40" t="s">
        <v>63</v>
      </c>
      <c r="G15" s="38" t="s">
        <v>65</v>
      </c>
      <c r="H15" s="39">
        <v>2.5</v>
      </c>
      <c r="I15" s="38"/>
      <c r="J15" s="58"/>
    </row>
    <row r="16" ht="46.15" customHeight="1" spans="1:10">
      <c r="A16" s="47"/>
      <c r="B16" s="48"/>
      <c r="C16" s="49"/>
      <c r="D16" s="50"/>
      <c r="E16" s="50"/>
      <c r="F16" s="38">
        <v>99</v>
      </c>
      <c r="G16" s="51" t="s">
        <v>66</v>
      </c>
      <c r="H16" s="39">
        <v>0.9</v>
      </c>
      <c r="I16" s="38"/>
      <c r="J16" s="58"/>
    </row>
    <row r="17" ht="46.15" customHeight="1" spans="1:10">
      <c r="A17" s="52"/>
      <c r="B17" s="53"/>
      <c r="C17" s="54"/>
      <c r="D17" s="55"/>
      <c r="E17" s="55"/>
      <c r="F17" s="38">
        <v>99</v>
      </c>
      <c r="G17" s="38" t="s">
        <v>64</v>
      </c>
      <c r="H17" s="39">
        <v>2.69</v>
      </c>
      <c r="I17" s="38"/>
      <c r="J17" s="58"/>
    </row>
    <row r="18" ht="46.15" customHeight="1" spans="1:10">
      <c r="A18" s="47" t="s">
        <v>67</v>
      </c>
      <c r="B18" s="48"/>
      <c r="C18" s="49" t="s">
        <v>68</v>
      </c>
      <c r="D18" s="50">
        <f>I18</f>
        <v>7.86</v>
      </c>
      <c r="E18" s="50">
        <v>302</v>
      </c>
      <c r="F18" s="46"/>
      <c r="G18" s="49" t="s">
        <v>68</v>
      </c>
      <c r="H18" s="39"/>
      <c r="I18" s="39">
        <f>SUM(I19:I29)</f>
        <v>7.86</v>
      </c>
      <c r="J18" s="58"/>
    </row>
    <row r="19" ht="46.15" customHeight="1" spans="1:10">
      <c r="A19" s="47"/>
      <c r="B19" s="48" t="s">
        <v>69</v>
      </c>
      <c r="C19" s="49" t="s">
        <v>70</v>
      </c>
      <c r="D19" s="50">
        <f>SUM(I19:I29)</f>
        <v>7.86</v>
      </c>
      <c r="E19" s="50"/>
      <c r="F19" s="46">
        <v>1</v>
      </c>
      <c r="G19" s="38" t="s">
        <v>71</v>
      </c>
      <c r="H19" s="39"/>
      <c r="I19" s="39">
        <v>0.98</v>
      </c>
      <c r="J19" s="58"/>
    </row>
    <row r="20" ht="46.15" customHeight="1" spans="1:10">
      <c r="A20" s="47"/>
      <c r="B20" s="48"/>
      <c r="C20" s="49"/>
      <c r="D20" s="50"/>
      <c r="E20" s="50"/>
      <c r="F20" s="50">
        <v>2</v>
      </c>
      <c r="G20" s="38" t="s">
        <v>72</v>
      </c>
      <c r="H20" s="39"/>
      <c r="I20" s="39">
        <v>0.33</v>
      </c>
      <c r="J20" s="58"/>
    </row>
    <row r="21" ht="46.15" customHeight="1" spans="1:10">
      <c r="A21" s="47"/>
      <c r="B21" s="48"/>
      <c r="C21" s="49"/>
      <c r="D21" s="50"/>
      <c r="E21" s="50"/>
      <c r="F21" s="50">
        <v>7</v>
      </c>
      <c r="G21" s="38" t="s">
        <v>73</v>
      </c>
      <c r="H21" s="39"/>
      <c r="I21" s="39">
        <v>0.98</v>
      </c>
      <c r="J21" s="58"/>
    </row>
    <row r="22" ht="46.15" customHeight="1" spans="1:10">
      <c r="A22" s="47"/>
      <c r="B22" s="48"/>
      <c r="C22" s="49"/>
      <c r="D22" s="50"/>
      <c r="E22" s="50"/>
      <c r="F22" s="50">
        <v>11</v>
      </c>
      <c r="G22" s="38" t="s">
        <v>74</v>
      </c>
      <c r="H22" s="39"/>
      <c r="I22" s="39">
        <v>1.3</v>
      </c>
      <c r="J22" s="58"/>
    </row>
    <row r="23" ht="46.15" customHeight="1" spans="1:10">
      <c r="A23" s="47"/>
      <c r="B23" s="48"/>
      <c r="C23" s="49"/>
      <c r="D23" s="50"/>
      <c r="E23" s="50"/>
      <c r="F23" s="50">
        <v>13</v>
      </c>
      <c r="G23" s="38" t="s">
        <v>75</v>
      </c>
      <c r="H23" s="39"/>
      <c r="I23" s="39"/>
      <c r="J23" s="58"/>
    </row>
    <row r="24" ht="46.15" customHeight="1" spans="1:10">
      <c r="A24" s="47"/>
      <c r="B24" s="48"/>
      <c r="C24" s="49"/>
      <c r="D24" s="50"/>
      <c r="E24" s="50"/>
      <c r="F24" s="50">
        <v>16</v>
      </c>
      <c r="G24" s="38" t="s">
        <v>76</v>
      </c>
      <c r="H24" s="39"/>
      <c r="I24" s="39">
        <v>0.65</v>
      </c>
      <c r="J24" s="58"/>
    </row>
    <row r="25" ht="46.15" customHeight="1" spans="1:10">
      <c r="A25" s="47"/>
      <c r="B25" s="48"/>
      <c r="C25" s="49"/>
      <c r="D25" s="50"/>
      <c r="E25" s="50"/>
      <c r="F25" s="50">
        <v>17</v>
      </c>
      <c r="G25" s="38" t="s">
        <v>77</v>
      </c>
      <c r="H25" s="39"/>
      <c r="I25" s="39">
        <v>0.33</v>
      </c>
      <c r="J25" s="58"/>
    </row>
    <row r="26" ht="46.15" customHeight="1" spans="1:10">
      <c r="A26" s="47"/>
      <c r="B26" s="48"/>
      <c r="C26" s="49"/>
      <c r="D26" s="50"/>
      <c r="E26" s="50"/>
      <c r="F26" s="50">
        <v>28</v>
      </c>
      <c r="G26" s="38" t="s">
        <v>78</v>
      </c>
      <c r="H26" s="39"/>
      <c r="I26" s="39">
        <v>1.3</v>
      </c>
      <c r="J26" s="58"/>
    </row>
    <row r="27" ht="46.15" customHeight="1" spans="1:10">
      <c r="A27" s="47"/>
      <c r="B27" s="48"/>
      <c r="C27" s="49"/>
      <c r="D27" s="50"/>
      <c r="E27" s="50"/>
      <c r="F27" s="50">
        <v>29</v>
      </c>
      <c r="G27" s="39" t="s">
        <v>79</v>
      </c>
      <c r="H27" s="39"/>
      <c r="I27" s="39">
        <v>0.03</v>
      </c>
      <c r="J27" s="58"/>
    </row>
    <row r="28" ht="46.15" customHeight="1" spans="1:10">
      <c r="A28" s="47"/>
      <c r="B28" s="48"/>
      <c r="C28" s="49"/>
      <c r="D28" s="50"/>
      <c r="E28" s="50"/>
      <c r="F28" s="50">
        <v>31</v>
      </c>
      <c r="G28" s="38" t="s">
        <v>80</v>
      </c>
      <c r="H28" s="39"/>
      <c r="I28" s="39">
        <v>1.63</v>
      </c>
      <c r="J28" s="58"/>
    </row>
    <row r="29" ht="46.15" customHeight="1" spans="1:10">
      <c r="A29" s="52"/>
      <c r="B29" s="53"/>
      <c r="C29" s="54"/>
      <c r="D29" s="55"/>
      <c r="E29" s="55"/>
      <c r="F29" s="55">
        <v>99</v>
      </c>
      <c r="G29" s="38" t="s">
        <v>81</v>
      </c>
      <c r="H29" s="39"/>
      <c r="I29" s="39">
        <v>0.33</v>
      </c>
      <c r="J29" s="58"/>
    </row>
    <row r="30" ht="46.15" customHeight="1" spans="1:10">
      <c r="A30" s="52" t="s">
        <v>82</v>
      </c>
      <c r="B30" s="53" t="s">
        <v>63</v>
      </c>
      <c r="C30" s="54" t="s">
        <v>83</v>
      </c>
      <c r="D30" s="55">
        <f>I30</f>
        <v>0</v>
      </c>
      <c r="E30" s="55">
        <v>509</v>
      </c>
      <c r="F30" s="55">
        <v>99</v>
      </c>
      <c r="G30" s="38" t="s">
        <v>84</v>
      </c>
      <c r="H30" s="39"/>
      <c r="I30" s="39">
        <v>0</v>
      </c>
      <c r="J30" s="58"/>
    </row>
    <row r="31" ht="46.15" customHeight="1" spans="1:10">
      <c r="A31" s="56"/>
      <c r="B31" s="38" t="s">
        <v>7</v>
      </c>
      <c r="C31" s="38"/>
      <c r="D31" s="38">
        <f>SUM(D6,D18,D30)</f>
        <v>103.55</v>
      </c>
      <c r="E31" s="38"/>
      <c r="F31" s="38"/>
      <c r="G31" s="56"/>
      <c r="H31" s="39">
        <f>SUM(H6,I18,I30)</f>
        <v>103.55</v>
      </c>
      <c r="I31" s="39"/>
      <c r="J31" s="58"/>
    </row>
    <row r="32" spans="9:9">
      <c r="I32" s="22"/>
    </row>
    <row r="33" spans="9:9">
      <c r="I33" s="22"/>
    </row>
    <row r="34" spans="9:9">
      <c r="I34" s="22"/>
    </row>
    <row r="35" spans="9:9">
      <c r="I35" s="22"/>
    </row>
    <row r="36" spans="9:9">
      <c r="I36" s="22"/>
    </row>
    <row r="37" spans="9:9">
      <c r="I37" s="22"/>
    </row>
    <row r="38" spans="9:9">
      <c r="I38" s="22"/>
    </row>
    <row r="39" spans="9:9">
      <c r="I39" s="22"/>
    </row>
    <row r="40" spans="9:9">
      <c r="I40" s="22"/>
    </row>
    <row r="41" spans="9:9">
      <c r="I41" s="22"/>
    </row>
    <row r="42" spans="9:9">
      <c r="I42" s="22"/>
    </row>
    <row r="43" spans="9:9">
      <c r="I43" s="22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R4:FKR5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N4:FUN5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J4:GEJ5"/>
    <mergeCell ref="GEJ65540:GEJ65541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F4:GOF5"/>
    <mergeCell ref="GOF65540:GOF65541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YB4:GYB5"/>
    <mergeCell ref="GYB65540:GYB65541"/>
    <mergeCell ref="GYB131076:GYB13107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4:HHT65536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X4:HHX5"/>
    <mergeCell ref="HHX65540:HHX65541"/>
    <mergeCell ref="HHX131076:HHX13107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4:HRP65536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T4:HRT5"/>
    <mergeCell ref="HRT65540:HRT65541"/>
    <mergeCell ref="HRT131076:HRT131077"/>
    <mergeCell ref="HRT196612:HRT196613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4:IBL65536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P4:IBP5"/>
    <mergeCell ref="IBP65540:IBP65541"/>
    <mergeCell ref="IBP131076:IBP131077"/>
    <mergeCell ref="IBP196612:IBP196613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4:ILH65536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L4:ILL5"/>
    <mergeCell ref="ILL65540:ILL65541"/>
    <mergeCell ref="ILL131076:ILL131077"/>
    <mergeCell ref="ILL196612:ILL196613"/>
    <mergeCell ref="ILL262148:ILL26214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4:IVD65536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H4:IVH5"/>
    <mergeCell ref="IVH65540:IVH65541"/>
    <mergeCell ref="IVH131076:IVH131077"/>
    <mergeCell ref="IVH196612:IVH196613"/>
    <mergeCell ref="IVH262148:IVH26214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4:JEZ65536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FD4:JFD5"/>
    <mergeCell ref="JFD65540:JFD65541"/>
    <mergeCell ref="JFD131076:JFD131077"/>
    <mergeCell ref="JFD196612:JFD196613"/>
    <mergeCell ref="JFD262148:JFD262149"/>
    <mergeCell ref="JFD327684:JFD327685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4:JOV65536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Z4:JOZ5"/>
    <mergeCell ref="JOZ65540:JOZ65541"/>
    <mergeCell ref="JOZ131076:JOZ131077"/>
    <mergeCell ref="JOZ196612:JOZ196613"/>
    <mergeCell ref="JOZ262148:JOZ262149"/>
    <mergeCell ref="JOZ327684:JOZ327685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4:JYR65536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V4:JYV5"/>
    <mergeCell ref="JYV65540:JYV65541"/>
    <mergeCell ref="JYV131076:JYV131077"/>
    <mergeCell ref="JYV196612:JYV196613"/>
    <mergeCell ref="JYV262148:JYV262149"/>
    <mergeCell ref="JYV327684:JYV327685"/>
    <mergeCell ref="JYV393220:JYV393221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4:KIN65536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R4:KIR5"/>
    <mergeCell ref="KIR65540:KIR65541"/>
    <mergeCell ref="KIR131076:KIR131077"/>
    <mergeCell ref="KIR196612:KIR196613"/>
    <mergeCell ref="KIR262148:KIR262149"/>
    <mergeCell ref="KIR327684:KIR327685"/>
    <mergeCell ref="KIR393220:KIR393221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4:KSJ65536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N4:KSN5"/>
    <mergeCell ref="KSN65540:KSN65541"/>
    <mergeCell ref="KSN131076:KSN131077"/>
    <mergeCell ref="KSN196612:KSN196613"/>
    <mergeCell ref="KSN262148:KSN262149"/>
    <mergeCell ref="KSN327684:KSN327685"/>
    <mergeCell ref="KSN393220:KSN393221"/>
    <mergeCell ref="KSN458756:KSN458757"/>
    <mergeCell ref="KSN524292:KSN524293"/>
    <mergeCell ref="KSN589828:KSN589829"/>
    <mergeCell ref="KSN655364:KSN655365"/>
    <mergeCell ref="KSN720900:KSN720901"/>
    <mergeCell ref="KSN786436:KSN786437"/>
    <mergeCell ref="KSN851972:KSN851973"/>
    <mergeCell ref="KSN917508:KSN917509"/>
    <mergeCell ref="KSN983044:KSN983045"/>
    <mergeCell ref="KSO4:KSO5"/>
    <mergeCell ref="KSO65540:KSO65541"/>
    <mergeCell ref="KSO131076:KSO131077"/>
    <mergeCell ref="KSO196612:KSO196613"/>
    <mergeCell ref="KSO262148:KSO262149"/>
    <mergeCell ref="KSO327684:KSO327685"/>
    <mergeCell ref="KSO393220:KSO393221"/>
    <mergeCell ref="KSO458756:KSO458757"/>
    <mergeCell ref="KSO524292:KSO524293"/>
    <mergeCell ref="KSO589828:KSO589829"/>
    <mergeCell ref="KSO655364:KSO655365"/>
    <mergeCell ref="KSO720900:KSO720901"/>
    <mergeCell ref="KSO786436:KSO786437"/>
    <mergeCell ref="KSO851972:KSO851973"/>
    <mergeCell ref="KSO917508:KSO917509"/>
    <mergeCell ref="KSO983044:KSO983045"/>
    <mergeCell ref="KSP3:KSP4"/>
    <mergeCell ref="KSP65539:KSP65540"/>
    <mergeCell ref="KSP131075:KSP131076"/>
    <mergeCell ref="KSP196611:KSP196612"/>
    <mergeCell ref="KSP262147:KSP262148"/>
    <mergeCell ref="KSP327683:KSP327684"/>
    <mergeCell ref="KSP393219:KSP393220"/>
    <mergeCell ref="KSP458755:KSP458756"/>
    <mergeCell ref="KSP524291:KSP524292"/>
    <mergeCell ref="KSP589827:KSP589828"/>
    <mergeCell ref="KSP655363:KSP655364"/>
    <mergeCell ref="KSP720899:KSP720900"/>
    <mergeCell ref="KSP786435:KSP786436"/>
    <mergeCell ref="KSP851971:KSP851972"/>
    <mergeCell ref="KSP917507:KSP917508"/>
    <mergeCell ref="KSP983043:KSP983044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4:LCF65536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J4:LCJ5"/>
    <mergeCell ref="LCJ65540:LCJ65541"/>
    <mergeCell ref="LCJ131076:LCJ131077"/>
    <mergeCell ref="LCJ196612:LCJ196613"/>
    <mergeCell ref="LCJ262148:LCJ262149"/>
    <mergeCell ref="LCJ327684:LCJ327685"/>
    <mergeCell ref="LCJ393220:LCJ393221"/>
    <mergeCell ref="LCJ458756:LCJ458757"/>
    <mergeCell ref="LCJ524292:LCJ524293"/>
    <mergeCell ref="LCJ589828:LCJ589829"/>
    <mergeCell ref="LCJ655364:LCJ655365"/>
    <mergeCell ref="LCJ720900:LCJ720901"/>
    <mergeCell ref="LCJ786436:LCJ786437"/>
    <mergeCell ref="LCJ851972:LCJ851973"/>
    <mergeCell ref="LCJ917508:LCJ917509"/>
    <mergeCell ref="LCJ983044:LCJ983045"/>
    <mergeCell ref="LCK4:LCK5"/>
    <mergeCell ref="LCK65540:LCK65541"/>
    <mergeCell ref="LCK131076:LCK131077"/>
    <mergeCell ref="LCK196612:LCK196613"/>
    <mergeCell ref="LCK262148:LCK262149"/>
    <mergeCell ref="LCK327684:LCK327685"/>
    <mergeCell ref="LCK393220:LCK393221"/>
    <mergeCell ref="LCK458756:LCK458757"/>
    <mergeCell ref="LCK524292:LCK524293"/>
    <mergeCell ref="LCK589828:LCK589829"/>
    <mergeCell ref="LCK655364:LCK655365"/>
    <mergeCell ref="LCK720900:LCK720901"/>
    <mergeCell ref="LCK786436:LCK786437"/>
    <mergeCell ref="LCK851972:LCK851973"/>
    <mergeCell ref="LCK917508:LCK917509"/>
    <mergeCell ref="LCK983044:LCK983045"/>
    <mergeCell ref="LCL3:LCL4"/>
    <mergeCell ref="LCL65539:LCL65540"/>
    <mergeCell ref="LCL131075:LCL131076"/>
    <mergeCell ref="LCL196611:LCL196612"/>
    <mergeCell ref="LCL262147:LCL262148"/>
    <mergeCell ref="LCL327683:LCL327684"/>
    <mergeCell ref="LCL393219:LCL393220"/>
    <mergeCell ref="LCL458755:LCL458756"/>
    <mergeCell ref="LCL524291:LCL524292"/>
    <mergeCell ref="LCL589827:LCL589828"/>
    <mergeCell ref="LCL655363:LCL655364"/>
    <mergeCell ref="LCL720899:LCL720900"/>
    <mergeCell ref="LCL786435:LCL786436"/>
    <mergeCell ref="LCL851971:LCL851972"/>
    <mergeCell ref="LCL917507:LCL917508"/>
    <mergeCell ref="LCL983043:LCL983044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4:LMB65536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F4:LMF5"/>
    <mergeCell ref="LMF65540:LMF65541"/>
    <mergeCell ref="LMF131076:LMF131077"/>
    <mergeCell ref="LMF196612:LMF196613"/>
    <mergeCell ref="LMF262148:LMF262149"/>
    <mergeCell ref="LMF327684:LMF327685"/>
    <mergeCell ref="LMF393220:LMF393221"/>
    <mergeCell ref="LMF458756:LMF45875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4:LVX65536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WB4:LWB5"/>
    <mergeCell ref="LWB65540:LWB65541"/>
    <mergeCell ref="LWB131076:LWB131077"/>
    <mergeCell ref="LWB196612:LWB196613"/>
    <mergeCell ref="LWB262148:LWB262149"/>
    <mergeCell ref="LWB327684:LWB327685"/>
    <mergeCell ref="LWB393220:LWB393221"/>
    <mergeCell ref="LWB458756:LWB458757"/>
    <mergeCell ref="LWB524292:LWB524293"/>
    <mergeCell ref="LWB589828:LWB589829"/>
    <mergeCell ref="LWB655364:LWB655365"/>
    <mergeCell ref="LWB720900:LWB720901"/>
    <mergeCell ref="LWB786436:LWB786437"/>
    <mergeCell ref="LWB851972:LWB851973"/>
    <mergeCell ref="LWB917508:LWB917509"/>
    <mergeCell ref="LWB983044:LWB983045"/>
    <mergeCell ref="LWC4:LWC5"/>
    <mergeCell ref="LWC65540:LWC65541"/>
    <mergeCell ref="LWC131076:LWC131077"/>
    <mergeCell ref="LWC196612:LWC196613"/>
    <mergeCell ref="LWC262148:LWC262149"/>
    <mergeCell ref="LWC327684:LWC327685"/>
    <mergeCell ref="LWC393220:LWC393221"/>
    <mergeCell ref="LWC458756:LWC458757"/>
    <mergeCell ref="LWC524292:LWC524293"/>
    <mergeCell ref="LWC589828:LWC589829"/>
    <mergeCell ref="LWC655364:LWC655365"/>
    <mergeCell ref="LWC720900:LWC720901"/>
    <mergeCell ref="LWC786436:LWC786437"/>
    <mergeCell ref="LWC851972:LWC851973"/>
    <mergeCell ref="LWC917508:LWC917509"/>
    <mergeCell ref="LWC983044:LWC983045"/>
    <mergeCell ref="LWD3:LWD4"/>
    <mergeCell ref="LWD65539:LWD65540"/>
    <mergeCell ref="LWD131075:LWD131076"/>
    <mergeCell ref="LWD196611:LWD196612"/>
    <mergeCell ref="LWD262147:LWD262148"/>
    <mergeCell ref="LWD327683:LWD327684"/>
    <mergeCell ref="LWD393219:LWD393220"/>
    <mergeCell ref="LWD458755:LWD458756"/>
    <mergeCell ref="LWD524291:LWD524292"/>
    <mergeCell ref="LWD589827:LWD589828"/>
    <mergeCell ref="LWD655363:LWD655364"/>
    <mergeCell ref="LWD720899:LWD720900"/>
    <mergeCell ref="LWD786435:LWD786436"/>
    <mergeCell ref="LWD851971:LWD851972"/>
    <mergeCell ref="LWD917507:LWD917508"/>
    <mergeCell ref="LWD983043:LWD98304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4:MFT65536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X4:MFX5"/>
    <mergeCell ref="MFX65540:MFX65541"/>
    <mergeCell ref="MFX131076:MFX131077"/>
    <mergeCell ref="MFX196612:MFX196613"/>
    <mergeCell ref="MFX262148:MFX262149"/>
    <mergeCell ref="MFX327684:MFX327685"/>
    <mergeCell ref="MFX393220:MFX393221"/>
    <mergeCell ref="MFX458756:MFX458757"/>
    <mergeCell ref="MFX524292:MFX524293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4:MPP65536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T4:MPT5"/>
    <mergeCell ref="MPT65540:MPT65541"/>
    <mergeCell ref="MPT131076:MPT131077"/>
    <mergeCell ref="MPT196612:MPT196613"/>
    <mergeCell ref="MPT262148:MPT262149"/>
    <mergeCell ref="MPT327684:MPT327685"/>
    <mergeCell ref="MPT393220:MPT393221"/>
    <mergeCell ref="MPT458756:MPT458757"/>
    <mergeCell ref="MPT524292:MPT524293"/>
    <mergeCell ref="MPT589828:MPT589829"/>
    <mergeCell ref="MPT655364:MPT655365"/>
    <mergeCell ref="MPT720900:MPT720901"/>
    <mergeCell ref="MPT786436:MPT786437"/>
    <mergeCell ref="MPT851972:MPT851973"/>
    <mergeCell ref="MPT917508:MPT917509"/>
    <mergeCell ref="MPT983044:MPT983045"/>
    <mergeCell ref="MPU4:MPU5"/>
    <mergeCell ref="MPU65540:MPU65541"/>
    <mergeCell ref="MPU131076:MPU131077"/>
    <mergeCell ref="MPU196612:MPU196613"/>
    <mergeCell ref="MPU262148:MPU262149"/>
    <mergeCell ref="MPU327684:MPU327685"/>
    <mergeCell ref="MPU393220:MPU393221"/>
    <mergeCell ref="MPU458756:MPU458757"/>
    <mergeCell ref="MPU524292:MPU524293"/>
    <mergeCell ref="MPU589828:MPU589829"/>
    <mergeCell ref="MPU655364:MPU655365"/>
    <mergeCell ref="MPU720900:MPU720901"/>
    <mergeCell ref="MPU786436:MPU786437"/>
    <mergeCell ref="MPU851972:MPU851973"/>
    <mergeCell ref="MPU917508:MPU917509"/>
    <mergeCell ref="MPU983044:MPU983045"/>
    <mergeCell ref="MPV3:MPV4"/>
    <mergeCell ref="MPV65539:MPV65540"/>
    <mergeCell ref="MPV131075:MPV131076"/>
    <mergeCell ref="MPV196611:MPV196612"/>
    <mergeCell ref="MPV262147:MPV262148"/>
    <mergeCell ref="MPV327683:MPV327684"/>
    <mergeCell ref="MPV393219:MPV393220"/>
    <mergeCell ref="MPV458755:MPV458756"/>
    <mergeCell ref="MPV524291:MPV524292"/>
    <mergeCell ref="MPV589827:MPV589828"/>
    <mergeCell ref="MPV655363:MPV655364"/>
    <mergeCell ref="MPV720899:MPV720900"/>
    <mergeCell ref="MPV786435:MPV786436"/>
    <mergeCell ref="MPV851971:MPV851972"/>
    <mergeCell ref="MPV917507:MPV917508"/>
    <mergeCell ref="MPV983043:MPV983044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4:MZL65536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P4:MZP5"/>
    <mergeCell ref="MZP65540:MZP65541"/>
    <mergeCell ref="MZP131076:MZP131077"/>
    <mergeCell ref="MZP196612:MZP196613"/>
    <mergeCell ref="MZP262148:MZP262149"/>
    <mergeCell ref="MZP327684:MZP327685"/>
    <mergeCell ref="MZP393220:MZP393221"/>
    <mergeCell ref="MZP458756:MZP458757"/>
    <mergeCell ref="MZP524292:MZP524293"/>
    <mergeCell ref="MZP589828:MZP589829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4:NJH65536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L4:NJL5"/>
    <mergeCell ref="NJL65540:NJL65541"/>
    <mergeCell ref="NJL131076:NJL131077"/>
    <mergeCell ref="NJL196612:NJL196613"/>
    <mergeCell ref="NJL262148:NJL262149"/>
    <mergeCell ref="NJL327684:NJL327685"/>
    <mergeCell ref="NJL393220:NJL393221"/>
    <mergeCell ref="NJL458756:NJL458757"/>
    <mergeCell ref="NJL524292:NJL524293"/>
    <mergeCell ref="NJL589828:NJL589829"/>
    <mergeCell ref="NJL655364:NJL655365"/>
    <mergeCell ref="NJL720900:NJL720901"/>
    <mergeCell ref="NJL786436:NJL786437"/>
    <mergeCell ref="NJL851972:NJL851973"/>
    <mergeCell ref="NJL917508:NJL917509"/>
    <mergeCell ref="NJL983044:NJL983045"/>
    <mergeCell ref="NJM4:NJM5"/>
    <mergeCell ref="NJM65540:NJM65541"/>
    <mergeCell ref="NJM131076:NJM131077"/>
    <mergeCell ref="NJM196612:NJM196613"/>
    <mergeCell ref="NJM262148:NJM262149"/>
    <mergeCell ref="NJM327684:NJM327685"/>
    <mergeCell ref="NJM393220:NJM393221"/>
    <mergeCell ref="NJM458756:NJM458757"/>
    <mergeCell ref="NJM524292:NJM524293"/>
    <mergeCell ref="NJM589828:NJM589829"/>
    <mergeCell ref="NJM655364:NJM655365"/>
    <mergeCell ref="NJM720900:NJM720901"/>
    <mergeCell ref="NJM786436:NJM786437"/>
    <mergeCell ref="NJM851972:NJM851973"/>
    <mergeCell ref="NJM917508:NJM917509"/>
    <mergeCell ref="NJM983044:NJM983045"/>
    <mergeCell ref="NJN3:NJN4"/>
    <mergeCell ref="NJN65539:NJN65540"/>
    <mergeCell ref="NJN131075:NJN131076"/>
    <mergeCell ref="NJN196611:NJN196612"/>
    <mergeCell ref="NJN262147:NJN262148"/>
    <mergeCell ref="NJN327683:NJN327684"/>
    <mergeCell ref="NJN393219:NJN393220"/>
    <mergeCell ref="NJN458755:NJN458756"/>
    <mergeCell ref="NJN524291:NJN524292"/>
    <mergeCell ref="NJN589827:NJN589828"/>
    <mergeCell ref="NJN655363:NJN655364"/>
    <mergeCell ref="NJN720899:NJN720900"/>
    <mergeCell ref="NJN786435:NJN786436"/>
    <mergeCell ref="NJN851971:NJN851972"/>
    <mergeCell ref="NJN917507:NJN917508"/>
    <mergeCell ref="NJN983043:NJN983044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4:NTD65536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H4:NTH5"/>
    <mergeCell ref="NTH65540:NTH65541"/>
    <mergeCell ref="NTH131076:NTH131077"/>
    <mergeCell ref="NTH196612:NTH196613"/>
    <mergeCell ref="NTH262148:NTH262149"/>
    <mergeCell ref="NTH327684:NTH327685"/>
    <mergeCell ref="NTH393220:NTH393221"/>
    <mergeCell ref="NTH458756:NTH458757"/>
    <mergeCell ref="NTH524292:NTH524293"/>
    <mergeCell ref="NTH589828:NTH589829"/>
    <mergeCell ref="NTH655364:NTH655365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4:OCZ65536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D4:ODD5"/>
    <mergeCell ref="ODD65540:ODD65541"/>
    <mergeCell ref="ODD131076:ODD131077"/>
    <mergeCell ref="ODD196612:ODD196613"/>
    <mergeCell ref="ODD262148:ODD262149"/>
    <mergeCell ref="ODD327684:ODD327685"/>
    <mergeCell ref="ODD393220:ODD393221"/>
    <mergeCell ref="ODD458756:ODD458757"/>
    <mergeCell ref="ODD524292:ODD524293"/>
    <mergeCell ref="ODD589828:ODD589829"/>
    <mergeCell ref="ODD655364:ODD655365"/>
    <mergeCell ref="ODD720900:ODD720901"/>
    <mergeCell ref="ODD786436:ODD786437"/>
    <mergeCell ref="ODD851972:ODD851973"/>
    <mergeCell ref="ODD917508:ODD917509"/>
    <mergeCell ref="ODD983044:ODD983045"/>
    <mergeCell ref="ODE4:ODE5"/>
    <mergeCell ref="ODE65540:ODE65541"/>
    <mergeCell ref="ODE131076:ODE131077"/>
    <mergeCell ref="ODE196612:ODE196613"/>
    <mergeCell ref="ODE262148:ODE262149"/>
    <mergeCell ref="ODE327684:ODE327685"/>
    <mergeCell ref="ODE393220:ODE393221"/>
    <mergeCell ref="ODE458756:ODE458757"/>
    <mergeCell ref="ODE524292:ODE524293"/>
    <mergeCell ref="ODE589828:ODE589829"/>
    <mergeCell ref="ODE655364:ODE655365"/>
    <mergeCell ref="ODE720900:ODE720901"/>
    <mergeCell ref="ODE786436:ODE786437"/>
    <mergeCell ref="ODE851972:ODE851973"/>
    <mergeCell ref="ODE917508:ODE917509"/>
    <mergeCell ref="ODE983044:ODE983045"/>
    <mergeCell ref="ODF3:ODF4"/>
    <mergeCell ref="ODF65539:ODF65540"/>
    <mergeCell ref="ODF131075:ODF131076"/>
    <mergeCell ref="ODF196611:ODF196612"/>
    <mergeCell ref="ODF262147:ODF262148"/>
    <mergeCell ref="ODF327683:ODF327684"/>
    <mergeCell ref="ODF393219:ODF393220"/>
    <mergeCell ref="ODF458755:ODF458756"/>
    <mergeCell ref="ODF524291:ODF524292"/>
    <mergeCell ref="ODF589827:ODF589828"/>
    <mergeCell ref="ODF655363:ODF655364"/>
    <mergeCell ref="ODF720899:ODF720900"/>
    <mergeCell ref="ODF786435:ODF786436"/>
    <mergeCell ref="ODF851971:ODF851972"/>
    <mergeCell ref="ODF917507:ODF917508"/>
    <mergeCell ref="ODF983043:ODF98304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4:OMV65536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Z4:OMZ5"/>
    <mergeCell ref="OMZ65540:OMZ65541"/>
    <mergeCell ref="OMZ131076:OMZ131077"/>
    <mergeCell ref="OMZ196612:OMZ196613"/>
    <mergeCell ref="OMZ262148:OMZ262149"/>
    <mergeCell ref="OMZ327684:OMZ327685"/>
    <mergeCell ref="OMZ393220:OMZ393221"/>
    <mergeCell ref="OMZ458756:OMZ458757"/>
    <mergeCell ref="OMZ524292:OMZ524293"/>
    <mergeCell ref="OMZ589828:OMZ589829"/>
    <mergeCell ref="OMZ655364:OMZ655365"/>
    <mergeCell ref="OMZ720900:OMZ720901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4:OWR65536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V4:OWV5"/>
    <mergeCell ref="OWV65540:OWV65541"/>
    <mergeCell ref="OWV131076:OWV131077"/>
    <mergeCell ref="OWV196612:OWV196613"/>
    <mergeCell ref="OWV262148:OWV262149"/>
    <mergeCell ref="OWV327684:OWV327685"/>
    <mergeCell ref="OWV393220:OWV393221"/>
    <mergeCell ref="OWV458756:OWV458757"/>
    <mergeCell ref="OWV524292:OWV524293"/>
    <mergeCell ref="OWV589828:OWV589829"/>
    <mergeCell ref="OWV655364:OWV655365"/>
    <mergeCell ref="OWV720900:OWV720901"/>
    <mergeCell ref="OWV786436:OWV786437"/>
    <mergeCell ref="OWV851972:OWV851973"/>
    <mergeCell ref="OWV917508:OWV917509"/>
    <mergeCell ref="OWV983044:OWV983045"/>
    <mergeCell ref="OWW4:OWW5"/>
    <mergeCell ref="OWW65540:OWW65541"/>
    <mergeCell ref="OWW131076:OWW131077"/>
    <mergeCell ref="OWW196612:OWW196613"/>
    <mergeCell ref="OWW262148:OWW262149"/>
    <mergeCell ref="OWW327684:OWW327685"/>
    <mergeCell ref="OWW393220:OWW393221"/>
    <mergeCell ref="OWW458756:OWW458757"/>
    <mergeCell ref="OWW524292:OWW524293"/>
    <mergeCell ref="OWW589828:OWW589829"/>
    <mergeCell ref="OWW655364:OWW655365"/>
    <mergeCell ref="OWW720900:OWW720901"/>
    <mergeCell ref="OWW786436:OWW786437"/>
    <mergeCell ref="OWW851972:OWW851973"/>
    <mergeCell ref="OWW917508:OWW917509"/>
    <mergeCell ref="OWW983044:OWW983045"/>
    <mergeCell ref="OWX3:OWX4"/>
    <mergeCell ref="OWX65539:OWX65540"/>
    <mergeCell ref="OWX131075:OWX131076"/>
    <mergeCell ref="OWX196611:OWX196612"/>
    <mergeCell ref="OWX262147:OWX262148"/>
    <mergeCell ref="OWX327683:OWX327684"/>
    <mergeCell ref="OWX393219:OWX393220"/>
    <mergeCell ref="OWX458755:OWX458756"/>
    <mergeCell ref="OWX524291:OWX524292"/>
    <mergeCell ref="OWX589827:OWX589828"/>
    <mergeCell ref="OWX655363:OWX655364"/>
    <mergeCell ref="OWX720899:OWX720900"/>
    <mergeCell ref="OWX786435:OWX786436"/>
    <mergeCell ref="OWX851971:OWX851972"/>
    <mergeCell ref="OWX917507:OWX917508"/>
    <mergeCell ref="OWX983043:OWX983044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4:PGN65536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R4:PGR5"/>
    <mergeCell ref="PGR65540:PGR65541"/>
    <mergeCell ref="PGR131076:PGR131077"/>
    <mergeCell ref="PGR196612:PGR196613"/>
    <mergeCell ref="PGR262148:PGR262149"/>
    <mergeCell ref="PGR327684:PGR327685"/>
    <mergeCell ref="PGR393220:PGR393221"/>
    <mergeCell ref="PGR458756:PGR458757"/>
    <mergeCell ref="PGR524292:PGR524293"/>
    <mergeCell ref="PGR589828:PGR589829"/>
    <mergeCell ref="PGR655364:PGR655365"/>
    <mergeCell ref="PGR720900:PGR720901"/>
    <mergeCell ref="PGR786436:PGR78643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4:PQJ65536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N4:PQN5"/>
    <mergeCell ref="PQN65540:PQN65541"/>
    <mergeCell ref="PQN131076:PQN131077"/>
    <mergeCell ref="PQN196612:PQN196613"/>
    <mergeCell ref="PQN262148:PQN262149"/>
    <mergeCell ref="PQN327684:PQN327685"/>
    <mergeCell ref="PQN393220:PQN393221"/>
    <mergeCell ref="PQN458756:PQN458757"/>
    <mergeCell ref="PQN524292:PQN524293"/>
    <mergeCell ref="PQN589828:PQN589829"/>
    <mergeCell ref="PQN655364:PQN655365"/>
    <mergeCell ref="PQN720900:PQN720901"/>
    <mergeCell ref="PQN786436:PQN786437"/>
    <mergeCell ref="PQN851972:PQN851973"/>
    <mergeCell ref="PQN917508:PQN917509"/>
    <mergeCell ref="PQN983044:PQN983045"/>
    <mergeCell ref="PQO4:PQO5"/>
    <mergeCell ref="PQO65540:PQO65541"/>
    <mergeCell ref="PQO131076:PQO131077"/>
    <mergeCell ref="PQO196612:PQO196613"/>
    <mergeCell ref="PQO262148:PQO262149"/>
    <mergeCell ref="PQO327684:PQO327685"/>
    <mergeCell ref="PQO393220:PQO393221"/>
    <mergeCell ref="PQO458756:PQO458757"/>
    <mergeCell ref="PQO524292:PQO524293"/>
    <mergeCell ref="PQO589828:PQO589829"/>
    <mergeCell ref="PQO655364:PQO655365"/>
    <mergeCell ref="PQO720900:PQO720901"/>
    <mergeCell ref="PQO786436:PQO786437"/>
    <mergeCell ref="PQO851972:PQO851973"/>
    <mergeCell ref="PQO917508:PQO917509"/>
    <mergeCell ref="PQO983044:PQO983045"/>
    <mergeCell ref="PQP3:PQP4"/>
    <mergeCell ref="PQP65539:PQP65540"/>
    <mergeCell ref="PQP131075:PQP131076"/>
    <mergeCell ref="PQP196611:PQP196612"/>
    <mergeCell ref="PQP262147:PQP262148"/>
    <mergeCell ref="PQP327683:PQP327684"/>
    <mergeCell ref="PQP393219:PQP393220"/>
    <mergeCell ref="PQP458755:PQP458756"/>
    <mergeCell ref="PQP524291:PQP524292"/>
    <mergeCell ref="PQP589827:PQP589828"/>
    <mergeCell ref="PQP655363:PQP655364"/>
    <mergeCell ref="PQP720899:PQP720900"/>
    <mergeCell ref="PQP786435:PQP786436"/>
    <mergeCell ref="PQP851971:PQP851972"/>
    <mergeCell ref="PQP917507:PQP917508"/>
    <mergeCell ref="PQP983043:PQP983044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4:QAF65536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J4:QAJ5"/>
    <mergeCell ref="QAJ65540:QAJ65541"/>
    <mergeCell ref="QAJ131076:QAJ131077"/>
    <mergeCell ref="QAJ196612:QAJ196613"/>
    <mergeCell ref="QAJ262148:QAJ262149"/>
    <mergeCell ref="QAJ327684:QAJ327685"/>
    <mergeCell ref="QAJ393220:QAJ393221"/>
    <mergeCell ref="QAJ458756:QAJ458757"/>
    <mergeCell ref="QAJ524292:QAJ524293"/>
    <mergeCell ref="QAJ589828:QAJ589829"/>
    <mergeCell ref="QAJ655364:QAJ655365"/>
    <mergeCell ref="QAJ720900:QAJ720901"/>
    <mergeCell ref="QAJ786436:QAJ786437"/>
    <mergeCell ref="QAJ851972:QAJ851973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4:QKB65536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F4:QKF5"/>
    <mergeCell ref="QKF65540:QKF65541"/>
    <mergeCell ref="QKF131076:QKF131077"/>
    <mergeCell ref="QKF196612:QKF196613"/>
    <mergeCell ref="QKF262148:QKF262149"/>
    <mergeCell ref="QKF327684:QKF327685"/>
    <mergeCell ref="QKF393220:QKF393221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4:QTX65536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UB4:QUB5"/>
    <mergeCell ref="QUB65540:QUB65541"/>
    <mergeCell ref="QUB131076:QUB131077"/>
    <mergeCell ref="QUB196612:QUB196613"/>
    <mergeCell ref="QUB262148:QUB262149"/>
    <mergeCell ref="QUB327684:QUB327685"/>
    <mergeCell ref="QUB393220:QUB393221"/>
    <mergeCell ref="QUB458756:QUB458757"/>
    <mergeCell ref="QUB524292:QUB524293"/>
    <mergeCell ref="QUB589828:QUB589829"/>
    <mergeCell ref="QUB655364:QUB655365"/>
    <mergeCell ref="QUB720900:QUB720901"/>
    <mergeCell ref="QUB786436:QUB786437"/>
    <mergeCell ref="QUB851972:QUB851973"/>
    <mergeCell ref="QUB917508:QUB917509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4:RDT65536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X4:RDX5"/>
    <mergeCell ref="RDX65540:RDX65541"/>
    <mergeCell ref="RDX131076:RDX131077"/>
    <mergeCell ref="RDX196612:RDX196613"/>
    <mergeCell ref="RDX262148:RDX262149"/>
    <mergeCell ref="RDX327684:RDX327685"/>
    <mergeCell ref="RDX393220:RDX393221"/>
    <mergeCell ref="RDX458756:RDX458757"/>
    <mergeCell ref="RDX524292:RDX524293"/>
    <mergeCell ref="RDX589828:RDX589829"/>
    <mergeCell ref="RDX655364:RDX655365"/>
    <mergeCell ref="RDX720900:RDX720901"/>
    <mergeCell ref="RDX786436:RDX786437"/>
    <mergeCell ref="RDX851972:RDX851973"/>
    <mergeCell ref="RDX917508:RDX917509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4:RNP65536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4:RXL65536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C7" sqref="C7"/>
    </sheetView>
  </sheetViews>
  <sheetFormatPr defaultColWidth="9" defaultRowHeight="13.5"/>
  <cols>
    <col min="1" max="18" width="6.875" customWidth="1"/>
  </cols>
  <sheetData>
    <row r="1" ht="30" customHeight="1" spans="1:18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86</v>
      </c>
      <c r="B3" s="25"/>
      <c r="C3" s="25"/>
      <c r="D3" s="25"/>
      <c r="E3" s="25"/>
      <c r="F3" s="25"/>
      <c r="G3" s="25" t="s">
        <v>87</v>
      </c>
      <c r="H3" s="25"/>
      <c r="I3" s="25"/>
      <c r="J3" s="25"/>
      <c r="K3" s="25"/>
      <c r="L3" s="25"/>
      <c r="M3" s="25" t="s">
        <v>88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>
        <f>B6+C6</f>
        <v>0.66</v>
      </c>
      <c r="B6" s="6">
        <v>0</v>
      </c>
      <c r="C6" s="6">
        <f>D6+E6+F6</f>
        <v>0.66</v>
      </c>
      <c r="D6" s="6">
        <v>0</v>
      </c>
      <c r="E6" s="6">
        <v>0.13</v>
      </c>
      <c r="F6" s="6">
        <v>0.53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9">
        <f>SUM(N6,O6)</f>
        <v>1.96</v>
      </c>
      <c r="N6" s="9">
        <v>0</v>
      </c>
      <c r="O6" s="28">
        <f>SUM(P6:R6)</f>
        <v>1.96</v>
      </c>
      <c r="P6" s="9">
        <v>0</v>
      </c>
      <c r="Q6" s="9">
        <v>1.63</v>
      </c>
      <c r="R6" s="9">
        <v>0.33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93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3" t="s">
        <v>94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0" t="s">
        <v>95</v>
      </c>
      <c r="B1" s="10"/>
      <c r="C1" s="10"/>
      <c r="D1" s="10"/>
      <c r="E1" s="10"/>
      <c r="F1" s="10"/>
    </row>
    <row r="2" ht="21" customHeight="1" spans="1:6">
      <c r="A2" s="20" t="s">
        <v>96</v>
      </c>
      <c r="E2" s="4" t="s">
        <v>2</v>
      </c>
      <c r="F2" s="4"/>
    </row>
    <row r="3" ht="40.5" customHeight="1" spans="1:6">
      <c r="A3" s="21" t="s">
        <v>28</v>
      </c>
      <c r="B3" s="21" t="s">
        <v>97</v>
      </c>
      <c r="C3" s="21" t="s">
        <v>98</v>
      </c>
      <c r="D3" s="21" t="s">
        <v>99</v>
      </c>
      <c r="E3" s="21"/>
      <c r="F3" s="21"/>
    </row>
    <row r="4" ht="31.5" customHeight="1" spans="1:6">
      <c r="A4" s="21"/>
      <c r="B4" s="21"/>
      <c r="C4" s="21"/>
      <c r="D4" s="21" t="s">
        <v>7</v>
      </c>
      <c r="E4" s="21" t="s">
        <v>31</v>
      </c>
      <c r="F4" s="21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2" t="s">
        <v>100</v>
      </c>
      <c r="H20" s="22"/>
      <c r="I20" s="22"/>
      <c r="J20" s="22"/>
    </row>
    <row r="21" ht="18.75" spans="1:6">
      <c r="A21" s="13" t="s">
        <v>93</v>
      </c>
      <c r="B21" s="13"/>
      <c r="C21" s="13"/>
      <c r="D21" s="13"/>
      <c r="E21" s="13"/>
      <c r="F21" s="13"/>
    </row>
    <row r="22" ht="18.75" spans="1:6">
      <c r="A22" s="13" t="s">
        <v>101</v>
      </c>
      <c r="B22" s="13"/>
      <c r="C22" s="13"/>
      <c r="D22" s="13"/>
      <c r="E22" s="13"/>
      <c r="F22" s="13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3" sqref="C13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0" t="s">
        <v>102</v>
      </c>
      <c r="B1" s="10"/>
      <c r="C1" s="10"/>
      <c r="D1" s="10"/>
    </row>
    <row r="2" ht="21.6" customHeight="1" spans="1:4">
      <c r="A2" s="15"/>
      <c r="D2" s="16" t="s">
        <v>2</v>
      </c>
    </row>
    <row r="3" ht="28.15" customHeight="1" spans="1:4">
      <c r="A3" s="17" t="s">
        <v>3</v>
      </c>
      <c r="B3" s="17"/>
      <c r="C3" s="17" t="s">
        <v>4</v>
      </c>
      <c r="D3" s="17"/>
    </row>
    <row r="4" ht="28.15" customHeight="1" spans="1:4">
      <c r="A4" s="18" t="s">
        <v>5</v>
      </c>
      <c r="B4" s="18" t="s">
        <v>6</v>
      </c>
      <c r="C4" s="18" t="s">
        <v>5</v>
      </c>
      <c r="D4" s="18" t="s">
        <v>6</v>
      </c>
    </row>
    <row r="5" ht="28.15" customHeight="1" spans="1:4">
      <c r="A5" s="19" t="s">
        <v>103</v>
      </c>
      <c r="B5" s="18">
        <f>表一财政拨款收支总表!B5</f>
        <v>103.55</v>
      </c>
      <c r="C5" s="19" t="s">
        <v>104</v>
      </c>
      <c r="D5" s="18"/>
    </row>
    <row r="6" ht="28.15" customHeight="1" spans="1:4">
      <c r="A6" s="19" t="s">
        <v>105</v>
      </c>
      <c r="B6" s="18"/>
      <c r="C6" s="19" t="s">
        <v>106</v>
      </c>
      <c r="D6" s="18"/>
    </row>
    <row r="7" ht="28.15" customHeight="1" spans="1:4">
      <c r="A7" s="19" t="s">
        <v>107</v>
      </c>
      <c r="B7" s="18"/>
      <c r="C7" s="19" t="s">
        <v>108</v>
      </c>
      <c r="D7" s="18"/>
    </row>
    <row r="8" ht="28.15" customHeight="1" spans="1:4">
      <c r="A8" s="19" t="s">
        <v>109</v>
      </c>
      <c r="B8" s="18"/>
      <c r="C8" s="19" t="s">
        <v>110</v>
      </c>
      <c r="D8" s="18"/>
    </row>
    <row r="9" ht="28.15" customHeight="1" spans="1:4">
      <c r="A9" s="19" t="s">
        <v>111</v>
      </c>
      <c r="B9" s="18"/>
      <c r="C9" s="19" t="s">
        <v>112</v>
      </c>
      <c r="D9" s="18"/>
    </row>
    <row r="10" ht="28.15" customHeight="1" spans="1:4">
      <c r="A10" s="18"/>
      <c r="B10" s="18"/>
      <c r="C10" s="19" t="s">
        <v>113</v>
      </c>
      <c r="D10" s="18"/>
    </row>
    <row r="11" ht="28.15" customHeight="1" spans="1:4">
      <c r="A11" s="18"/>
      <c r="B11" s="18"/>
      <c r="C11" s="19" t="s">
        <v>114</v>
      </c>
      <c r="D11" s="18">
        <v>103.55</v>
      </c>
    </row>
    <row r="12" ht="28.15" customHeight="1" spans="1:4">
      <c r="A12" s="18"/>
      <c r="B12" s="18"/>
      <c r="C12" s="19" t="s">
        <v>19</v>
      </c>
      <c r="D12" s="18"/>
    </row>
    <row r="13" ht="28.15" customHeight="1" spans="1:4">
      <c r="A13" s="18" t="s">
        <v>115</v>
      </c>
      <c r="B13" s="18">
        <f>B5</f>
        <v>103.55</v>
      </c>
      <c r="C13" s="18" t="s">
        <v>116</v>
      </c>
      <c r="D13" s="18">
        <f>B5</f>
        <v>103.55</v>
      </c>
    </row>
    <row r="14" ht="28.15" customHeight="1" spans="1:4">
      <c r="A14" s="19" t="s">
        <v>117</v>
      </c>
      <c r="B14" s="18"/>
      <c r="C14" s="18"/>
      <c r="D14" s="18"/>
    </row>
    <row r="15" ht="28.15" customHeight="1" spans="1:4">
      <c r="A15" s="19" t="s">
        <v>118</v>
      </c>
      <c r="B15" s="19"/>
      <c r="C15" s="19" t="s">
        <v>119</v>
      </c>
      <c r="D15" s="18"/>
    </row>
    <row r="16" ht="28.15" customHeight="1" spans="1:4">
      <c r="A16" s="18"/>
      <c r="B16" s="18"/>
      <c r="C16" s="18"/>
      <c r="D16" s="18"/>
    </row>
    <row r="17" ht="28.15" customHeight="1" spans="1:4">
      <c r="A17" s="18" t="s">
        <v>21</v>
      </c>
      <c r="B17" s="18">
        <f>B5</f>
        <v>103.55</v>
      </c>
      <c r="C17" s="18" t="s">
        <v>22</v>
      </c>
      <c r="D17" s="18">
        <f>B17</f>
        <v>103.55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G11" sqref="G11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0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customHeight="1" spans="1:12">
      <c r="A2" s="11" t="s">
        <v>121</v>
      </c>
      <c r="K2" s="14" t="s">
        <v>2</v>
      </c>
      <c r="L2" s="14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103.55</v>
      </c>
      <c r="D5" s="7"/>
      <c r="E5" s="7">
        <f>C5</f>
        <v>103.55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103.55</v>
      </c>
      <c r="D6" s="7"/>
      <c r="E6" s="7">
        <f>C6</f>
        <v>103.55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103.55</v>
      </c>
      <c r="D7" s="7"/>
      <c r="E7" s="7">
        <f>C7</f>
        <v>103.55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103.55</v>
      </c>
      <c r="D14" s="7"/>
      <c r="E14" s="7">
        <f>E5</f>
        <v>103.55</v>
      </c>
      <c r="F14" s="6"/>
      <c r="G14" s="6"/>
      <c r="H14" s="6"/>
      <c r="I14" s="6"/>
      <c r="J14" s="6"/>
      <c r="K14" s="6"/>
      <c r="L14" s="6"/>
    </row>
    <row r="15" customHeight="1" spans="1:6">
      <c r="A15" s="12" t="s">
        <v>93</v>
      </c>
      <c r="B15" s="12"/>
      <c r="C15" s="12"/>
      <c r="D15" s="12"/>
      <c r="E15" s="12"/>
      <c r="F15" s="12"/>
    </row>
    <row r="16" customHeight="1" spans="1:6">
      <c r="A16" s="13" t="s">
        <v>131</v>
      </c>
      <c r="B16" s="13"/>
      <c r="C16" s="13"/>
      <c r="D16" s="13"/>
      <c r="E16" s="13"/>
      <c r="F16" s="13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16" sqref="C16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103.55</v>
      </c>
      <c r="D5" s="7">
        <f>表二一般公共预算支出表!D5</f>
        <v>103.55</v>
      </c>
      <c r="E5" s="8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103.55</v>
      </c>
      <c r="D6" s="7">
        <f>表二一般公共预算支出表!D6</f>
        <v>103.55</v>
      </c>
      <c r="E6" s="8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103.55</v>
      </c>
      <c r="D7" s="7">
        <f>表二一般公共预算支出表!D7</f>
        <v>103.55</v>
      </c>
      <c r="E7" s="8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9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9"/>
      <c r="F9" s="6"/>
      <c r="G9" s="6"/>
      <c r="H9" s="6"/>
    </row>
    <row r="10" ht="23.45" customHeight="1" spans="1:8">
      <c r="A10" s="6"/>
      <c r="B10" s="6"/>
      <c r="C10" s="6"/>
      <c r="D10" s="6"/>
      <c r="E10" s="9"/>
      <c r="F10" s="6"/>
      <c r="G10" s="6"/>
      <c r="H10" s="6"/>
    </row>
    <row r="11" ht="23.45" customHeight="1" spans="1:8">
      <c r="A11" s="6"/>
      <c r="B11" s="6"/>
      <c r="C11" s="6"/>
      <c r="D11" s="6"/>
      <c r="E11" s="9"/>
      <c r="F11" s="6"/>
      <c r="G11" s="6"/>
      <c r="H11" s="6"/>
    </row>
    <row r="12" ht="23.45" customHeight="1" spans="1:8">
      <c r="A12" s="6"/>
      <c r="B12" s="6"/>
      <c r="C12" s="6"/>
      <c r="D12" s="6"/>
      <c r="E12" s="9"/>
      <c r="F12" s="6"/>
      <c r="G12" s="6"/>
      <c r="H12" s="6"/>
    </row>
    <row r="13" ht="23.45" customHeight="1" spans="1:8">
      <c r="A13" s="6"/>
      <c r="B13" s="6"/>
      <c r="C13" s="6"/>
      <c r="D13" s="6"/>
      <c r="E13" s="9"/>
      <c r="F13" s="6"/>
      <c r="G13" s="6"/>
      <c r="H13" s="6"/>
    </row>
    <row r="14" ht="23.45" customHeight="1" spans="1:8">
      <c r="A14" s="6"/>
      <c r="B14" s="6"/>
      <c r="C14" s="6"/>
      <c r="D14" s="6"/>
      <c r="E14" s="9"/>
      <c r="F14" s="6"/>
      <c r="G14" s="6"/>
      <c r="H14" s="6"/>
    </row>
    <row r="15" ht="23.45" customHeight="1" spans="1:8">
      <c r="A15" s="6"/>
      <c r="B15" s="6"/>
      <c r="C15" s="6"/>
      <c r="D15" s="6"/>
      <c r="E15" s="9"/>
      <c r="F15" s="6"/>
      <c r="G15" s="6"/>
      <c r="H15" s="6"/>
    </row>
    <row r="16" ht="23.45" customHeight="1" spans="1:8">
      <c r="A16" s="6"/>
      <c r="B16" s="6"/>
      <c r="C16" s="6"/>
      <c r="D16" s="6"/>
      <c r="E16" s="9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103.55</v>
      </c>
      <c r="D17" s="7">
        <f>D5</f>
        <v>103.55</v>
      </c>
      <c r="E17" s="8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