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9840" firstSheet="3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<sst xmlns="http://schemas.openxmlformats.org/spreadsheetml/2006/main" count="235" uniqueCount="146">
  <si>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</si>
  <si>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</si>
  <si>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</si>
  <si>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</si>
  <si>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</si>
  <si>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</si>
  <si>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</si>
  <si>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</si>
  <si>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</si>
  <si>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</si>
  <si>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</si>
  <si>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</si>
  <si>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</si>
  <si>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</si>
  <si>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</si>
  <si>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</si>
  <si>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（三）科学技术支出</t>
  </si>
  <si>
    <t>二、上年结转</t>
  </si>
  <si>
    <t>（四）农林水支出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</si>
  <si>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</si>
  <si>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</si>
  <si>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</si>
  <si>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</si>
  <si>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</si>
  <si>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</si>
  <si>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</si>
  <si>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</si>
  <si>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</si>
  <si>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</si>
  <si>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</si>
  <si>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</si>
  <si>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</si>
  <si>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科学技术支出</t>
  </si>
  <si>
    <t>科学技术普及</t>
  </si>
  <si>
    <t>科普活动</t>
  </si>
  <si>
    <t>农林水支出</t>
  </si>
  <si>
    <t>农业</t>
  </si>
  <si>
    <t xml:space="preserve">    行政运行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</si>
  <si>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</si>
  <si>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</si>
  <si>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</si>
  <si>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</si>
  <si>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</si>
  <si>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</si>
  <si>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</si>
  <si>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</si>
  <si>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</si>
  <si>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</si>
  <si>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</si>
  <si>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</si>
  <si>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</si>
  <si>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</si>
  <si>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</si>
  <si>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</si>
  <si>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</si>
  <si>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</si>
  <si>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</si>
  <si>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</si>
  <si>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</si>
  <si>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</si>
  <si>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</si>
  <si>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</si>
  <si>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</si>
  <si>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</si>
  <si>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</si>
  <si>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</si>
  <si>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</si>
  <si>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</si>
  <si>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</si>
  <si>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</si>
  <si>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</si>
  <si>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</si>
  <si>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</si>
  <si>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</si>
  <si>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</si>
  <si>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</si>
  <si>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</si>
  <si>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</si>
  <si>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</si>
  <si>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</si>
  <si>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</si>
  <si>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</si>
  <si>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</si>
  <si>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</si>
  <si>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</si>
  <si>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</si>
  <si>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</si>
  <si>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</si>
  <si>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</si>
  <si>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科学技术普及经费</t>
  </si>
  <si>
    <t>…</t>
  </si>
  <si>
    <t>一般公共预算“三公”经费支出表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</si>
  <si>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</si>
  <si>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</si>
  <si>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</si>
  <si>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</si>
  <si>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</si>
  <si>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</si>
  <si>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</si>
  <si>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</si>
  <si>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</si>
  <si>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</si>
  <si>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</si>
  <si>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</si>
  <si>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</si>
  <si>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</si>
  <si>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</si>
  <si>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</si>
  <si>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</si>
  <si>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</si>
  <si>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</si>
  <si>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</si>
  <si>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</si>
  <si>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</si>
  <si>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</si>
  <si>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五、科学技术支出</t>
  </si>
  <si>
    <t>六、农林水支出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</si>
  <si>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</si>
  <si>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</si>
  <si>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</si>
  <si>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</si>
  <si>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</si>
  <si>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</si>
  <si>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</si>
  <si>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</si>
  <si>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</si>
  <si>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</si>
  <si>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</si>
  <si>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</si>
  <si>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</si>
  <si>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</si>
  <si>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</si>
  <si>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</si>
  <si>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</si>
  <si>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</si>
  <si>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</si>
  <si>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</si>
  <si>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</si>
  <si>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>2020年预算数</t>
  </si>
  <si>
    <t>2020年农牧局年初预算</t>
  </si>
  <si>
    <t xml:space="preserve"> 2019年预算数</t>
  </si>
  <si>
    <t xml:space="preserve"> 2019年预算执行数</t>
  </si>
  <si>
    <t xml:space="preserve"> 2020年预算数</t>
  </si>
  <si>
    <t xml:space="preserve">  病虫害控制</t>
  </si>
  <si>
    <t xml:space="preserve">  防灾救灾</t>
  </si>
  <si>
    <t xml:space="preserve">  农业生产支持补贴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</si>
</sst>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75">
    <font>
      <sz val="11"/>
      <color theme="1"/>
      <name val="Calibri"/>
      <family val="0"/>
    </font>
    <font>
      <sz val="11"/>
      <color indexed="8"/>
      <name val="Tahoma"/>
      <family val="2"/>
    </font>
    <font>
      <sz val="9"/>
      <name val="宋体"/>
      <family val="0"/>
    </font>
    <font>
      <sz val="18"/>
      <name val="宋体"/>
      <family val="0"/>
    </font>
    <font>
      <sz val="14"/>
      <color indexed="8"/>
      <name val="华文楷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sz val="14"/>
      <color theme="1"/>
      <name val="华文楷体"/>
      <family val="3"/>
    </font>
    <font>
      <sz val="16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sz val="16"/>
      <color theme="1"/>
      <name val="仿宋"/>
      <family val="3"/>
    </font>
    <font>
      <sz val="11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6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7">
    <xf numFmtId="0" fontId="0" fillId="0" borderId="0" xfId="0" applyFont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55" fillId="0" borderId="0" xfId="0" applyFont="1" applyAlignment="1">
      <alignment horizontal="center" vertical="center"/>
    </xf>
    <xf numFmtId="0" fontId="58" fillId="0" borderId="0" xfId="0" applyFont="1" applyAlignment="1">
      <alignment horizontal="justify" vertical="center"/>
    </xf>
    <xf numFmtId="0" fontId="56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justify" vertical="center" wrapText="1"/>
    </xf>
    <xf numFmtId="0" fontId="56" fillId="0" borderId="0" xfId="0" applyFont="1" applyAlignment="1">
      <alignment horizontal="right" vertical="center"/>
    </xf>
    <xf numFmtId="0" fontId="60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0" fillId="0" borderId="0" xfId="0" applyAlignment="1">
      <alignment vertical="center"/>
    </xf>
    <xf numFmtId="176" fontId="57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61" fillId="0" borderId="11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/>
    </xf>
    <xf numFmtId="49" fontId="65" fillId="0" borderId="10" xfId="0" applyNumberFormat="1" applyFont="1" applyFill="1" applyBorder="1" applyAlignment="1">
      <alignment horizontal="center" vertical="center"/>
    </xf>
    <xf numFmtId="49" fontId="66" fillId="0" borderId="10" xfId="0" applyNumberFormat="1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center" vertical="center" wrapText="1"/>
    </xf>
    <xf numFmtId="176" fontId="65" fillId="0" borderId="10" xfId="0" applyNumberFormat="1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horizontal="center" vertical="center" wrapText="1"/>
    </xf>
    <xf numFmtId="49" fontId="66" fillId="0" borderId="10" xfId="0" applyNumberFormat="1" applyFont="1" applyFill="1" applyBorder="1" applyAlignment="1">
      <alignment horizontal="center" vertical="center" wrapText="1"/>
    </xf>
    <xf numFmtId="49" fontId="65" fillId="0" borderId="13" xfId="0" applyNumberFormat="1" applyFont="1" applyFill="1" applyBorder="1" applyAlignment="1">
      <alignment horizontal="center" vertical="center"/>
    </xf>
    <xf numFmtId="49" fontId="66" fillId="0" borderId="13" xfId="0" applyNumberFormat="1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vertical="center"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0" xfId="0" applyFont="1" applyFill="1" applyBorder="1" applyAlignment="1">
      <alignment vertical="center"/>
    </xf>
    <xf numFmtId="49" fontId="65" fillId="0" borderId="14" xfId="0" applyNumberFormat="1" applyFont="1" applyFill="1" applyBorder="1" applyAlignment="1">
      <alignment horizontal="center" vertical="center"/>
    </xf>
    <xf numFmtId="49" fontId="66" fillId="0" borderId="1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66" fillId="0" borderId="14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vertical="center"/>
    </xf>
    <xf numFmtId="176" fontId="66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67" fillId="0" borderId="0" xfId="0" applyFont="1" applyAlignment="1">
      <alignment vertical="center"/>
    </xf>
    <xf numFmtId="0" fontId="56" fillId="0" borderId="15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justify" vertical="center" wrapText="1"/>
    </xf>
    <xf numFmtId="0" fontId="69" fillId="0" borderId="0" xfId="0" applyFont="1" applyAlignment="1">
      <alignment horizontal="center" vertical="center"/>
    </xf>
    <xf numFmtId="0" fontId="70" fillId="0" borderId="15" xfId="0" applyFont="1" applyBorder="1" applyAlignment="1">
      <alignment horizontal="left" vertical="center"/>
    </xf>
    <xf numFmtId="0" fontId="56" fillId="0" borderId="15" xfId="0" applyFont="1" applyBorder="1" applyAlignment="1">
      <alignment horizontal="left" vertical="center"/>
    </xf>
    <xf numFmtId="0" fontId="56" fillId="0" borderId="15" xfId="0" applyFont="1" applyBorder="1" applyAlignment="1">
      <alignment horizontal="right" vertical="center"/>
    </xf>
    <xf numFmtId="0" fontId="59" fillId="0" borderId="16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56" fillId="0" borderId="10" xfId="0" applyFont="1" applyBorder="1" applyAlignment="1">
      <alignment horizontal="center" vertical="center" wrapText="1"/>
    </xf>
    <xf numFmtId="0" fontId="7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2" fillId="0" borderId="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/>
    </xf>
    <xf numFmtId="176" fontId="62" fillId="0" borderId="10" xfId="0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 wrapText="1"/>
    </xf>
    <xf numFmtId="49" fontId="65" fillId="0" borderId="12" xfId="0" applyNumberFormat="1" applyFont="1" applyFill="1" applyBorder="1" applyAlignment="1">
      <alignment horizontal="center" vertical="center"/>
    </xf>
    <xf numFmtId="49" fontId="65" fillId="0" borderId="13" xfId="0" applyNumberFormat="1" applyFont="1" applyFill="1" applyBorder="1" applyAlignment="1">
      <alignment horizontal="center" vertical="center"/>
    </xf>
    <xf numFmtId="49" fontId="65" fillId="0" borderId="14" xfId="0" applyNumberFormat="1" applyFont="1" applyFill="1" applyBorder="1" applyAlignment="1">
      <alignment horizontal="center" vertical="center"/>
    </xf>
    <xf numFmtId="49" fontId="66" fillId="0" borderId="12" xfId="0" applyNumberFormat="1" applyFont="1" applyFill="1" applyBorder="1" applyAlignment="1">
      <alignment horizontal="center" vertical="center" wrapText="1"/>
    </xf>
    <xf numFmtId="49" fontId="66" fillId="0" borderId="13" xfId="0" applyNumberFormat="1" applyFont="1" applyFill="1" applyBorder="1" applyAlignment="1">
      <alignment horizontal="center" vertical="center" wrapText="1"/>
    </xf>
    <xf numFmtId="49" fontId="66" fillId="0" borderId="10" xfId="0" applyNumberFormat="1" applyFont="1" applyFill="1" applyBorder="1" applyAlignment="1">
      <alignment horizontal="center" vertical="center" wrapText="1"/>
    </xf>
    <xf numFmtId="49" fontId="66" fillId="0" borderId="14" xfId="0" applyNumberFormat="1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66" fillId="0" borderId="14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61" fillId="0" borderId="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61" fillId="0" borderId="11" xfId="0" applyFont="1" applyBorder="1" applyAlignment="1">
      <alignment horizontal="left" vertical="center"/>
    </xf>
    <xf numFmtId="0" fontId="55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4">
      <selection activeCell="D15" sqref="D15:E15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54" t="s">
        <v>0</v>
      </c>
      <c r="B1" s="54"/>
      <c r="C1" s="54"/>
      <c r="D1" s="54"/>
      <c r="E1" s="54"/>
      <c r="F1" s="54"/>
    </row>
    <row r="2" spans="1:6" ht="18.75">
      <c r="A2" s="55" t="s">
        <v>1</v>
      </c>
      <c r="B2" s="56"/>
      <c r="C2" s="50"/>
      <c r="D2" s="50"/>
      <c r="E2" s="57" t="s">
        <v>2</v>
      </c>
      <c r="F2" s="57"/>
    </row>
    <row r="3" spans="1:6" ht="29.25" customHeight="1">
      <c r="A3" s="58" t="s">
        <v>3</v>
      </c>
      <c r="B3" s="59"/>
      <c r="C3" s="58" t="s">
        <v>4</v>
      </c>
      <c r="D3" s="60"/>
      <c r="E3" s="60"/>
      <c r="F3" s="59"/>
    </row>
    <row r="4" spans="1:6" ht="24.75" customHeight="1">
      <c r="A4" s="13" t="s">
        <v>5</v>
      </c>
      <c r="B4" s="13" t="s">
        <v>6</v>
      </c>
      <c r="C4" s="13" t="s">
        <v>5</v>
      </c>
      <c r="D4" s="13" t="s">
        <v>7</v>
      </c>
      <c r="E4" s="51" t="s">
        <v>8</v>
      </c>
      <c r="F4" s="51" t="s">
        <v>9</v>
      </c>
    </row>
    <row r="5" spans="1:6" ht="33.75" customHeight="1">
      <c r="A5" s="14" t="s">
        <v>10</v>
      </c>
      <c r="B5" s="52">
        <v>625.34</v>
      </c>
      <c r="C5" s="7" t="s">
        <v>11</v>
      </c>
      <c r="D5" s="52">
        <v>1069.9</v>
      </c>
      <c r="E5" s="52">
        <v>1069.9</v>
      </c>
      <c r="F5" s="7"/>
    </row>
    <row r="6" spans="1:6" ht="33.75" customHeight="1">
      <c r="A6" s="53" t="s">
        <v>12</v>
      </c>
      <c r="B6" s="52">
        <v>625.34</v>
      </c>
      <c r="C6" s="53" t="s">
        <v>13</v>
      </c>
      <c r="D6" s="52"/>
      <c r="E6" s="52"/>
      <c r="F6" s="7"/>
    </row>
    <row r="7" spans="1:6" ht="33.75" customHeight="1">
      <c r="A7" s="53" t="s">
        <v>14</v>
      </c>
      <c r="B7" s="52"/>
      <c r="C7" s="53" t="s">
        <v>15</v>
      </c>
      <c r="D7" s="52"/>
      <c r="E7" s="52"/>
      <c r="F7" s="7"/>
    </row>
    <row r="8" spans="1:6" ht="33.75" customHeight="1">
      <c r="A8" s="53"/>
      <c r="B8" s="52"/>
      <c r="C8" s="53" t="s">
        <v>16</v>
      </c>
      <c r="D8" s="52">
        <v>24</v>
      </c>
      <c r="E8" s="52">
        <v>24</v>
      </c>
      <c r="F8" s="7"/>
    </row>
    <row r="9" spans="1:6" ht="33.75" customHeight="1">
      <c r="A9" s="53" t="s">
        <v>17</v>
      </c>
      <c r="B9" s="52">
        <v>444.56</v>
      </c>
      <c r="C9" s="53" t="s">
        <v>18</v>
      </c>
      <c r="D9" s="52">
        <v>1045.9</v>
      </c>
      <c r="E9" s="52">
        <v>1045.9</v>
      </c>
      <c r="F9" s="7"/>
    </row>
    <row r="10" spans="1:6" ht="33.75" customHeight="1">
      <c r="A10" s="53" t="s">
        <v>12</v>
      </c>
      <c r="B10" s="52">
        <v>444.56</v>
      </c>
      <c r="C10" s="53" t="s">
        <v>19</v>
      </c>
      <c r="D10" s="52"/>
      <c r="E10" s="52"/>
      <c r="F10" s="7"/>
    </row>
    <row r="11" spans="1:6" ht="33.75" customHeight="1">
      <c r="A11" s="53" t="s">
        <v>14</v>
      </c>
      <c r="B11" s="52"/>
      <c r="C11" s="53" t="s">
        <v>19</v>
      </c>
      <c r="D11" s="52"/>
      <c r="E11" s="52"/>
      <c r="F11" s="7"/>
    </row>
    <row r="12" spans="1:6" ht="33.75" customHeight="1">
      <c r="A12" s="52"/>
      <c r="B12" s="52"/>
      <c r="C12" s="53"/>
      <c r="D12" s="52"/>
      <c r="E12" s="52"/>
      <c r="F12" s="7"/>
    </row>
    <row r="13" spans="1:6" ht="33.75" customHeight="1">
      <c r="A13" s="52"/>
      <c r="B13" s="52"/>
      <c r="C13" s="53" t="s">
        <v>20</v>
      </c>
      <c r="D13" s="52"/>
      <c r="E13" s="52"/>
      <c r="F13" s="7"/>
    </row>
    <row r="14" spans="1:6" ht="33.75" customHeight="1">
      <c r="A14" s="52"/>
      <c r="B14" s="52"/>
      <c r="C14" s="52"/>
      <c r="D14" s="52"/>
      <c r="E14" s="52"/>
      <c r="F14" s="7"/>
    </row>
    <row r="15" spans="1:6" ht="33.75" customHeight="1">
      <c r="A15" s="52" t="s">
        <v>21</v>
      </c>
      <c r="B15" s="52">
        <f>B6+B9</f>
        <v>1069.9</v>
      </c>
      <c r="C15" s="52" t="s">
        <v>22</v>
      </c>
      <c r="D15" s="52">
        <v>1069.9</v>
      </c>
      <c r="E15" s="52">
        <v>1069.9</v>
      </c>
      <c r="F15" s="7"/>
    </row>
    <row r="16" ht="22.5">
      <c r="A16" s="9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4">
      <selection activeCell="A12" sqref="A12:F12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49"/>
      <c r="B1" s="3"/>
      <c r="C1" s="1" t="s">
        <v>23</v>
      </c>
      <c r="D1" s="3"/>
      <c r="E1" s="3"/>
      <c r="F1" s="3"/>
    </row>
    <row r="2" spans="1:6" ht="16.5" customHeight="1">
      <c r="A2" s="61" t="s">
        <v>24</v>
      </c>
      <c r="B2" s="62"/>
      <c r="C2" s="62"/>
      <c r="D2" s="62"/>
      <c r="E2" s="62"/>
      <c r="F2" s="62"/>
    </row>
    <row r="3" spans="1:6" ht="45" customHeight="1">
      <c r="A3" s="63" t="s">
        <v>25</v>
      </c>
      <c r="B3" s="63"/>
      <c r="C3" s="63" t="s">
        <v>138</v>
      </c>
      <c r="D3" s="63"/>
      <c r="E3" s="63"/>
      <c r="F3" s="63" t="s">
        <v>26</v>
      </c>
    </row>
    <row r="4" spans="1:6" ht="45" customHeight="1">
      <c r="A4" s="7" t="s">
        <v>27</v>
      </c>
      <c r="B4" s="7" t="s">
        <v>28</v>
      </c>
      <c r="C4" s="7" t="s">
        <v>29</v>
      </c>
      <c r="D4" s="7" t="s">
        <v>30</v>
      </c>
      <c r="E4" s="7" t="s">
        <v>31</v>
      </c>
      <c r="F4" s="63"/>
    </row>
    <row r="5" spans="1:6" ht="45" customHeight="1">
      <c r="A5" s="7">
        <v>206</v>
      </c>
      <c r="B5" s="7" t="s">
        <v>32</v>
      </c>
      <c r="C5" s="8">
        <v>24</v>
      </c>
      <c r="D5" s="8">
        <v>0</v>
      </c>
      <c r="E5" s="8">
        <v>24</v>
      </c>
      <c r="F5" s="7"/>
    </row>
    <row r="6" spans="1:6" ht="45" customHeight="1">
      <c r="A6" s="7">
        <v>20607</v>
      </c>
      <c r="B6" s="7" t="s">
        <v>33</v>
      </c>
      <c r="C6" s="8">
        <v>24</v>
      </c>
      <c r="D6" s="8">
        <v>0</v>
      </c>
      <c r="E6" s="8">
        <v>24</v>
      </c>
      <c r="F6" s="7"/>
    </row>
    <row r="7" spans="1:6" ht="45" customHeight="1">
      <c r="A7" s="7">
        <v>2060702</v>
      </c>
      <c r="B7" s="7" t="s">
        <v>34</v>
      </c>
      <c r="C7" s="8">
        <v>24</v>
      </c>
      <c r="D7" s="8">
        <v>0</v>
      </c>
      <c r="E7" s="8">
        <v>24</v>
      </c>
      <c r="F7" s="7"/>
    </row>
    <row r="8" spans="1:6" ht="45" customHeight="1">
      <c r="A8" s="7">
        <v>213</v>
      </c>
      <c r="B8" s="7" t="s">
        <v>35</v>
      </c>
      <c r="C8" s="8">
        <v>601.34</v>
      </c>
      <c r="D8" s="8">
        <v>601.34</v>
      </c>
      <c r="E8" s="8">
        <v>0</v>
      </c>
      <c r="F8" s="7"/>
    </row>
    <row r="9" spans="1:6" ht="45" customHeight="1">
      <c r="A9" s="7">
        <v>21301</v>
      </c>
      <c r="B9" s="7" t="s">
        <v>36</v>
      </c>
      <c r="C9" s="8">
        <v>601.34</v>
      </c>
      <c r="D9" s="8">
        <v>601.34</v>
      </c>
      <c r="E9" s="7">
        <f>E8</f>
        <v>0</v>
      </c>
      <c r="F9" s="7"/>
    </row>
    <row r="10" spans="1:6" ht="45" customHeight="1">
      <c r="A10" s="7">
        <v>2130101</v>
      </c>
      <c r="B10" s="7" t="s">
        <v>37</v>
      </c>
      <c r="C10" s="8">
        <v>601.34</v>
      </c>
      <c r="D10" s="8">
        <v>601.34</v>
      </c>
      <c r="E10" s="7">
        <f>E8</f>
        <v>0</v>
      </c>
      <c r="F10" s="7"/>
    </row>
    <row r="11" spans="1:6" ht="45" customHeight="1">
      <c r="A11" s="7" t="s">
        <v>7</v>
      </c>
      <c r="B11" s="7" t="s">
        <v>19</v>
      </c>
      <c r="C11" s="7">
        <v>625.34</v>
      </c>
      <c r="D11" s="8">
        <v>601.34</v>
      </c>
      <c r="E11" s="7">
        <v>24</v>
      </c>
      <c r="F11" s="7"/>
    </row>
    <row r="12" spans="1:6" ht="13.5">
      <c r="A12" s="64" t="s">
        <v>38</v>
      </c>
      <c r="B12" s="65"/>
      <c r="C12" s="65"/>
      <c r="D12" s="65"/>
      <c r="E12" s="65"/>
      <c r="F12" s="65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="40" zoomScaleNormal="40" zoomScalePageLayoutView="0" workbookViewId="0" topLeftCell="A7">
      <selection activeCell="I28" sqref="I28"/>
    </sheetView>
  </sheetViews>
  <sheetFormatPr defaultColWidth="9.140625" defaultRowHeight="15"/>
  <cols>
    <col min="1" max="1" width="11.00390625" style="23" customWidth="1"/>
    <col min="2" max="2" width="11.421875" style="23" customWidth="1"/>
    <col min="3" max="3" width="20.00390625" style="23" customWidth="1"/>
    <col min="4" max="4" width="18.421875" style="23" customWidth="1"/>
    <col min="5" max="5" width="16.140625" style="23" customWidth="1"/>
    <col min="6" max="6" width="21.57421875" style="23" customWidth="1"/>
    <col min="7" max="7" width="30.7109375" style="23" customWidth="1"/>
    <col min="8" max="8" width="17.57421875" style="23" customWidth="1"/>
    <col min="9" max="9" width="16.8515625" style="23" customWidth="1"/>
    <col min="10" max="10" width="14.57421875" style="23" customWidth="1"/>
    <col min="11" max="16384" width="9.00390625" style="23" customWidth="1"/>
  </cols>
  <sheetData>
    <row r="1" spans="1:10" ht="42.75" customHeight="1">
      <c r="A1" s="66" t="s">
        <v>139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21" customHeight="1">
      <c r="A2" s="67" t="s">
        <v>30</v>
      </c>
      <c r="B2" s="67"/>
      <c r="C2" s="67"/>
      <c r="D2" s="67"/>
      <c r="E2" s="67"/>
      <c r="F2" s="67"/>
      <c r="G2" s="67"/>
      <c r="H2" s="67"/>
      <c r="I2" s="67" t="s">
        <v>2</v>
      </c>
      <c r="J2" s="67"/>
    </row>
    <row r="3" spans="1:10" ht="33" customHeight="1">
      <c r="A3" s="68" t="s">
        <v>39</v>
      </c>
      <c r="B3" s="68"/>
      <c r="C3" s="68"/>
      <c r="D3" s="68"/>
      <c r="E3" s="68" t="s">
        <v>40</v>
      </c>
      <c r="F3" s="68"/>
      <c r="G3" s="68"/>
      <c r="H3" s="68"/>
      <c r="I3" s="68"/>
      <c r="J3" s="68" t="s">
        <v>26</v>
      </c>
    </row>
    <row r="4" spans="1:10" ht="30.75" customHeight="1">
      <c r="A4" s="68" t="s">
        <v>27</v>
      </c>
      <c r="B4" s="68"/>
      <c r="C4" s="68" t="s">
        <v>28</v>
      </c>
      <c r="D4" s="68" t="s">
        <v>7</v>
      </c>
      <c r="E4" s="68" t="s">
        <v>27</v>
      </c>
      <c r="F4" s="68"/>
      <c r="G4" s="68" t="s">
        <v>28</v>
      </c>
      <c r="H4" s="68" t="s">
        <v>41</v>
      </c>
      <c r="I4" s="68" t="s">
        <v>42</v>
      </c>
      <c r="J4" s="68"/>
    </row>
    <row r="5" spans="1:10" ht="30.75" customHeight="1">
      <c r="A5" s="26" t="s">
        <v>43</v>
      </c>
      <c r="B5" s="25" t="s">
        <v>44</v>
      </c>
      <c r="C5" s="68"/>
      <c r="D5" s="68"/>
      <c r="E5" s="25" t="s">
        <v>43</v>
      </c>
      <c r="F5" s="25" t="s">
        <v>44</v>
      </c>
      <c r="G5" s="68"/>
      <c r="H5" s="68"/>
      <c r="I5" s="68"/>
      <c r="J5" s="25"/>
    </row>
    <row r="6" spans="1:10" ht="45.75" customHeight="1">
      <c r="A6" s="27">
        <v>501</v>
      </c>
      <c r="B6" s="28"/>
      <c r="C6" s="29" t="s">
        <v>45</v>
      </c>
      <c r="D6" s="30">
        <f>H6</f>
        <v>559.9100000000001</v>
      </c>
      <c r="E6" s="29">
        <v>301</v>
      </c>
      <c r="F6" s="29"/>
      <c r="G6" s="29" t="s">
        <v>46</v>
      </c>
      <c r="H6" s="30">
        <f>SUM(H7:H17)</f>
        <v>559.9100000000001</v>
      </c>
      <c r="I6" s="47"/>
      <c r="J6" s="48"/>
    </row>
    <row r="7" spans="1:10" ht="45.75" customHeight="1">
      <c r="A7" s="73"/>
      <c r="B7" s="76" t="s">
        <v>47</v>
      </c>
      <c r="C7" s="80" t="s">
        <v>48</v>
      </c>
      <c r="D7" s="80">
        <f>SUM(H7:H9)</f>
        <v>393.29999999999995</v>
      </c>
      <c r="E7" s="80"/>
      <c r="F7" s="32" t="s">
        <v>47</v>
      </c>
      <c r="G7" s="29" t="s">
        <v>49</v>
      </c>
      <c r="H7" s="30">
        <v>104.1</v>
      </c>
      <c r="I7" s="47"/>
      <c r="J7" s="48"/>
    </row>
    <row r="8" spans="1:10" ht="45.75" customHeight="1">
      <c r="A8" s="74"/>
      <c r="B8" s="77"/>
      <c r="C8" s="81"/>
      <c r="D8" s="81"/>
      <c r="E8" s="81"/>
      <c r="F8" s="32" t="s">
        <v>50</v>
      </c>
      <c r="G8" s="29" t="s">
        <v>51</v>
      </c>
      <c r="H8" s="30">
        <v>260.55</v>
      </c>
      <c r="I8" s="47"/>
      <c r="J8" s="48"/>
    </row>
    <row r="9" spans="1:10" ht="45.75" customHeight="1">
      <c r="A9" s="74"/>
      <c r="B9" s="77"/>
      <c r="C9" s="81"/>
      <c r="D9" s="81"/>
      <c r="E9" s="81"/>
      <c r="F9" s="32" t="s">
        <v>52</v>
      </c>
      <c r="G9" s="29" t="s">
        <v>53</v>
      </c>
      <c r="H9" s="30">
        <v>28.65</v>
      </c>
      <c r="I9" s="47"/>
      <c r="J9" s="48"/>
    </row>
    <row r="10" spans="1:10" ht="45.75" customHeight="1">
      <c r="A10" s="73"/>
      <c r="B10" s="78" t="s">
        <v>50</v>
      </c>
      <c r="C10" s="69" t="s">
        <v>54</v>
      </c>
      <c r="D10" s="69">
        <f>SUM(H10:H13)</f>
        <v>99.46</v>
      </c>
      <c r="E10" s="69"/>
      <c r="F10" s="32" t="s">
        <v>55</v>
      </c>
      <c r="G10" s="36" t="s">
        <v>56</v>
      </c>
      <c r="H10" s="30">
        <v>56.28</v>
      </c>
      <c r="I10" s="47"/>
      <c r="J10" s="48"/>
    </row>
    <row r="11" spans="1:10" ht="45.75" customHeight="1">
      <c r="A11" s="74"/>
      <c r="B11" s="78"/>
      <c r="C11" s="69"/>
      <c r="D11" s="69"/>
      <c r="E11" s="69"/>
      <c r="F11" s="32" t="s">
        <v>57</v>
      </c>
      <c r="G11" s="36" t="s">
        <v>58</v>
      </c>
      <c r="H11" s="30">
        <v>28.14</v>
      </c>
      <c r="I11" s="47"/>
      <c r="J11" s="48"/>
    </row>
    <row r="12" spans="1:10" ht="45.75" customHeight="1">
      <c r="A12" s="74"/>
      <c r="B12" s="78"/>
      <c r="C12" s="69"/>
      <c r="D12" s="69"/>
      <c r="E12" s="69"/>
      <c r="F12" s="32" t="s">
        <v>59</v>
      </c>
      <c r="G12" s="37" t="s">
        <v>60</v>
      </c>
      <c r="H12" s="30">
        <v>10.55</v>
      </c>
      <c r="I12" s="47"/>
      <c r="J12" s="48"/>
    </row>
    <row r="13" spans="1:10" ht="45.75" customHeight="1">
      <c r="A13" s="74"/>
      <c r="B13" s="78"/>
      <c r="C13" s="69"/>
      <c r="D13" s="69"/>
      <c r="E13" s="69"/>
      <c r="F13" s="32" t="s">
        <v>61</v>
      </c>
      <c r="G13" s="29" t="s">
        <v>62</v>
      </c>
      <c r="H13" s="30">
        <v>4.49</v>
      </c>
      <c r="I13" s="47"/>
      <c r="J13" s="48"/>
    </row>
    <row r="14" spans="1:10" ht="45.75" customHeight="1">
      <c r="A14" s="38"/>
      <c r="B14" s="32" t="s">
        <v>52</v>
      </c>
      <c r="C14" s="29" t="s">
        <v>63</v>
      </c>
      <c r="D14" s="29">
        <f>H14</f>
        <v>46.38</v>
      </c>
      <c r="E14" s="29"/>
      <c r="F14" s="32">
        <v>13</v>
      </c>
      <c r="G14" s="29" t="s">
        <v>63</v>
      </c>
      <c r="H14" s="30">
        <v>46.38</v>
      </c>
      <c r="I14" s="47"/>
      <c r="J14" s="48"/>
    </row>
    <row r="15" spans="1:10" ht="45.75" customHeight="1">
      <c r="A15" s="73"/>
      <c r="B15" s="76" t="s">
        <v>64</v>
      </c>
      <c r="C15" s="82" t="s">
        <v>65</v>
      </c>
      <c r="D15" s="80">
        <f>SUM(H15:H17)</f>
        <v>20.77</v>
      </c>
      <c r="E15" s="80"/>
      <c r="F15" s="32" t="s">
        <v>64</v>
      </c>
      <c r="G15" s="29" t="s">
        <v>66</v>
      </c>
      <c r="H15" s="30">
        <v>15.2</v>
      </c>
      <c r="I15" s="47"/>
      <c r="J15" s="48"/>
    </row>
    <row r="16" spans="1:10" ht="45.75" customHeight="1">
      <c r="A16" s="74"/>
      <c r="B16" s="77"/>
      <c r="C16" s="83"/>
      <c r="D16" s="81"/>
      <c r="E16" s="81"/>
      <c r="F16" s="29">
        <v>99</v>
      </c>
      <c r="G16" s="40" t="s">
        <v>67</v>
      </c>
      <c r="H16" s="30">
        <v>0</v>
      </c>
      <c r="I16" s="47"/>
      <c r="J16" s="48"/>
    </row>
    <row r="17" spans="1:10" ht="45.75" customHeight="1">
      <c r="A17" s="75"/>
      <c r="B17" s="79"/>
      <c r="C17" s="84"/>
      <c r="D17" s="85"/>
      <c r="E17" s="85"/>
      <c r="F17" s="29">
        <v>99</v>
      </c>
      <c r="G17" s="29" t="s">
        <v>65</v>
      </c>
      <c r="H17" s="30">
        <v>5.57</v>
      </c>
      <c r="I17" s="47"/>
      <c r="J17" s="48"/>
    </row>
    <row r="18" spans="1:10" ht="45.75" customHeight="1">
      <c r="A18" s="33" t="s">
        <v>68</v>
      </c>
      <c r="B18" s="34"/>
      <c r="C18" s="39" t="s">
        <v>69</v>
      </c>
      <c r="D18" s="35">
        <f>I18</f>
        <v>40.53</v>
      </c>
      <c r="E18" s="35">
        <v>302</v>
      </c>
      <c r="F18" s="31"/>
      <c r="G18" s="39" t="s">
        <v>69</v>
      </c>
      <c r="H18" s="30"/>
      <c r="I18" s="30">
        <f>SUM(I19:I29)</f>
        <v>40.53</v>
      </c>
      <c r="J18" s="48"/>
    </row>
    <row r="19" spans="1:10" ht="45.75" customHeight="1">
      <c r="A19" s="74"/>
      <c r="B19" s="77" t="s">
        <v>70</v>
      </c>
      <c r="C19" s="83" t="s">
        <v>71</v>
      </c>
      <c r="D19" s="81">
        <f>SUM(I19:I29)</f>
        <v>40.53</v>
      </c>
      <c r="E19" s="81"/>
      <c r="F19" s="31">
        <v>1</v>
      </c>
      <c r="G19" s="29" t="s">
        <v>72</v>
      </c>
      <c r="H19" s="30"/>
      <c r="I19" s="30">
        <v>4.88</v>
      </c>
      <c r="J19" s="48"/>
    </row>
    <row r="20" spans="1:10" ht="45.75" customHeight="1">
      <c r="A20" s="74"/>
      <c r="B20" s="77"/>
      <c r="C20" s="83"/>
      <c r="D20" s="81"/>
      <c r="E20" s="81"/>
      <c r="F20" s="35">
        <v>2</v>
      </c>
      <c r="G20" s="29" t="s">
        <v>73</v>
      </c>
      <c r="H20" s="30"/>
      <c r="I20" s="30">
        <v>1.63</v>
      </c>
      <c r="J20" s="48"/>
    </row>
    <row r="21" spans="1:10" ht="45.75" customHeight="1">
      <c r="A21" s="74"/>
      <c r="B21" s="77"/>
      <c r="C21" s="83"/>
      <c r="D21" s="81"/>
      <c r="E21" s="81"/>
      <c r="F21" s="35">
        <v>7</v>
      </c>
      <c r="G21" s="29" t="s">
        <v>74</v>
      </c>
      <c r="H21" s="30"/>
      <c r="I21" s="30">
        <v>4.88</v>
      </c>
      <c r="J21" s="48"/>
    </row>
    <row r="22" spans="1:10" ht="45.75" customHeight="1">
      <c r="A22" s="74"/>
      <c r="B22" s="77"/>
      <c r="C22" s="83"/>
      <c r="D22" s="81"/>
      <c r="E22" s="81"/>
      <c r="F22" s="35">
        <v>11</v>
      </c>
      <c r="G22" s="29" t="s">
        <v>75</v>
      </c>
      <c r="H22" s="30"/>
      <c r="I22" s="30">
        <v>6.5</v>
      </c>
      <c r="J22" s="48"/>
    </row>
    <row r="23" spans="1:10" ht="45.75" customHeight="1">
      <c r="A23" s="74"/>
      <c r="B23" s="77"/>
      <c r="C23" s="83"/>
      <c r="D23" s="81"/>
      <c r="E23" s="81"/>
      <c r="F23" s="35">
        <v>13</v>
      </c>
      <c r="G23" s="29" t="s">
        <v>76</v>
      </c>
      <c r="H23" s="30"/>
      <c r="I23" s="30">
        <v>0</v>
      </c>
      <c r="J23" s="48"/>
    </row>
    <row r="24" spans="1:10" ht="45.75" customHeight="1">
      <c r="A24" s="74"/>
      <c r="B24" s="77"/>
      <c r="C24" s="83"/>
      <c r="D24" s="81"/>
      <c r="E24" s="81"/>
      <c r="F24" s="35">
        <v>16</v>
      </c>
      <c r="G24" s="29" t="s">
        <v>77</v>
      </c>
      <c r="H24" s="30"/>
      <c r="I24" s="30">
        <v>3.25</v>
      </c>
      <c r="J24" s="48"/>
    </row>
    <row r="25" spans="1:10" ht="45.75" customHeight="1">
      <c r="A25" s="74"/>
      <c r="B25" s="77"/>
      <c r="C25" s="83"/>
      <c r="D25" s="81"/>
      <c r="E25" s="81"/>
      <c r="F25" s="35">
        <v>17</v>
      </c>
      <c r="G25" s="29" t="s">
        <v>78</v>
      </c>
      <c r="H25" s="30"/>
      <c r="I25" s="30">
        <v>1.63</v>
      </c>
      <c r="J25" s="48"/>
    </row>
    <row r="26" spans="1:10" ht="45.75" customHeight="1">
      <c r="A26" s="74"/>
      <c r="B26" s="77"/>
      <c r="C26" s="83"/>
      <c r="D26" s="81"/>
      <c r="E26" s="81"/>
      <c r="F26" s="35">
        <v>28</v>
      </c>
      <c r="G26" s="29" t="s">
        <v>79</v>
      </c>
      <c r="H26" s="30"/>
      <c r="I26" s="30">
        <v>7.87</v>
      </c>
      <c r="J26" s="48"/>
    </row>
    <row r="27" spans="1:10" ht="45.75" customHeight="1">
      <c r="A27" s="74"/>
      <c r="B27" s="77"/>
      <c r="C27" s="83"/>
      <c r="D27" s="81"/>
      <c r="E27" s="81"/>
      <c r="F27" s="35">
        <v>29</v>
      </c>
      <c r="G27" s="45" t="s">
        <v>80</v>
      </c>
      <c r="H27" s="30"/>
      <c r="I27" s="30">
        <v>0.13</v>
      </c>
      <c r="J27" s="48"/>
    </row>
    <row r="28" spans="1:10" ht="45.75" customHeight="1">
      <c r="A28" s="74"/>
      <c r="B28" s="77"/>
      <c r="C28" s="83"/>
      <c r="D28" s="81"/>
      <c r="E28" s="81"/>
      <c r="F28" s="35">
        <v>31</v>
      </c>
      <c r="G28" s="29" t="s">
        <v>81</v>
      </c>
      <c r="H28" s="30"/>
      <c r="I28" s="30">
        <v>8.13</v>
      </c>
      <c r="J28" s="48"/>
    </row>
    <row r="29" spans="1:10" ht="45.75" customHeight="1">
      <c r="A29" s="75"/>
      <c r="B29" s="79"/>
      <c r="C29" s="84"/>
      <c r="D29" s="85"/>
      <c r="E29" s="85"/>
      <c r="F29" s="44">
        <v>99</v>
      </c>
      <c r="G29" s="29" t="s">
        <v>82</v>
      </c>
      <c r="H29" s="30"/>
      <c r="I29" s="30">
        <v>1.63</v>
      </c>
      <c r="J29" s="48"/>
    </row>
    <row r="30" spans="1:10" ht="45.75" customHeight="1">
      <c r="A30" s="41" t="s">
        <v>83</v>
      </c>
      <c r="B30" s="42" t="s">
        <v>64</v>
      </c>
      <c r="C30" s="43" t="s">
        <v>84</v>
      </c>
      <c r="D30" s="44">
        <f>I30</f>
        <v>0.9</v>
      </c>
      <c r="E30" s="44">
        <v>509</v>
      </c>
      <c r="F30" s="44">
        <v>99</v>
      </c>
      <c r="G30" s="29" t="s">
        <v>85</v>
      </c>
      <c r="H30" s="30"/>
      <c r="I30" s="30">
        <v>0.9</v>
      </c>
      <c r="J30" s="48"/>
    </row>
    <row r="31" spans="1:10" ht="45.75" customHeight="1">
      <c r="A31" s="46"/>
      <c r="B31" s="69" t="s">
        <v>7</v>
      </c>
      <c r="C31" s="69"/>
      <c r="D31" s="29">
        <f>SUM(D6,D18,D30)</f>
        <v>601.34</v>
      </c>
      <c r="E31" s="29"/>
      <c r="F31" s="29"/>
      <c r="G31" s="46"/>
      <c r="H31" s="45">
        <f>SUM(H6,I18,I30)</f>
        <v>601.34</v>
      </c>
      <c r="I31" s="45"/>
      <c r="J31" s="48"/>
    </row>
    <row r="32" spans="1:10" ht="45.75" customHeight="1">
      <c r="A32" s="70" t="s">
        <v>31</v>
      </c>
      <c r="B32" s="70"/>
      <c r="C32" s="70"/>
      <c r="D32" s="70"/>
      <c r="E32" s="70"/>
      <c r="F32" s="70"/>
      <c r="G32" s="70"/>
      <c r="H32" s="70"/>
      <c r="I32" s="70"/>
      <c r="J32" s="70"/>
    </row>
    <row r="33" spans="1:10" ht="24.75" customHeight="1">
      <c r="A33" s="24" t="s">
        <v>86</v>
      </c>
      <c r="B33" s="67" t="s">
        <v>87</v>
      </c>
      <c r="C33" s="67"/>
      <c r="D33" s="67" t="s">
        <v>88</v>
      </c>
      <c r="E33" s="67"/>
      <c r="F33" s="24" t="s">
        <v>86</v>
      </c>
      <c r="G33" s="67" t="s">
        <v>87</v>
      </c>
      <c r="H33" s="67"/>
      <c r="I33" s="67" t="s">
        <v>88</v>
      </c>
      <c r="J33" s="67"/>
    </row>
    <row r="34" spans="1:10" ht="24.75" customHeight="1">
      <c r="A34" s="24">
        <v>1</v>
      </c>
      <c r="B34" s="67" t="s">
        <v>89</v>
      </c>
      <c r="C34" s="67"/>
      <c r="D34" s="71">
        <v>24</v>
      </c>
      <c r="E34" s="71"/>
      <c r="F34" s="24">
        <v>2</v>
      </c>
      <c r="G34" s="67" t="s">
        <v>90</v>
      </c>
      <c r="H34" s="67"/>
      <c r="I34" s="71">
        <v>0</v>
      </c>
      <c r="J34" s="71"/>
    </row>
    <row r="35" spans="1:10" ht="24.75" customHeight="1">
      <c r="A35" s="72" t="s">
        <v>7</v>
      </c>
      <c r="B35" s="72"/>
      <c r="C35" s="72"/>
      <c r="D35" s="72"/>
      <c r="E35" s="72"/>
      <c r="F35" s="71">
        <f>D34</f>
        <v>24</v>
      </c>
      <c r="G35" s="71"/>
      <c r="H35" s="71"/>
      <c r="I35" s="71"/>
      <c r="J35" s="71"/>
    </row>
    <row r="36" ht="13.5">
      <c r="I36" s="17"/>
    </row>
    <row r="37" ht="13.5">
      <c r="I37" s="17"/>
    </row>
    <row r="38" ht="13.5">
      <c r="I38" s="17"/>
    </row>
    <row r="39" ht="13.5">
      <c r="I39" s="17"/>
    </row>
    <row r="40" ht="13.5">
      <c r="I40" s="17"/>
    </row>
    <row r="41" ht="13.5">
      <c r="I41" s="17"/>
    </row>
  </sheetData>
  <sheetProtection/>
  <mergeCells count="45">
    <mergeCell ref="E7:E9"/>
    <mergeCell ref="E10:E13"/>
    <mergeCell ref="E15:E17"/>
    <mergeCell ref="E19:E29"/>
    <mergeCell ref="G4:G5"/>
    <mergeCell ref="H4:H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A7:A9"/>
    <mergeCell ref="A10:A13"/>
    <mergeCell ref="A15:A17"/>
    <mergeCell ref="A19:A29"/>
    <mergeCell ref="B7:B9"/>
    <mergeCell ref="B10:B13"/>
    <mergeCell ref="B15:B17"/>
    <mergeCell ref="B19:B29"/>
    <mergeCell ref="B34:C34"/>
    <mergeCell ref="D34:E34"/>
    <mergeCell ref="G34:H34"/>
    <mergeCell ref="I34:J34"/>
    <mergeCell ref="A35:E35"/>
    <mergeCell ref="F35:J35"/>
    <mergeCell ref="B31:C31"/>
    <mergeCell ref="A32:J32"/>
    <mergeCell ref="B33:C33"/>
    <mergeCell ref="D33:E33"/>
    <mergeCell ref="G33:H33"/>
    <mergeCell ref="I33:J33"/>
    <mergeCell ref="A1:J1"/>
    <mergeCell ref="A2:H2"/>
    <mergeCell ref="I2:J2"/>
    <mergeCell ref="A3:D3"/>
    <mergeCell ref="E3:I3"/>
    <mergeCell ref="A4:B4"/>
    <mergeCell ref="E4:F4"/>
    <mergeCell ref="C4:C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N7" sqref="N7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86" t="s">
        <v>91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18" ht="20.25" customHeight="1">
      <c r="A2" s="18"/>
      <c r="B2" s="19"/>
      <c r="C2" s="19"/>
      <c r="D2" s="19"/>
      <c r="E2" s="19"/>
      <c r="F2" s="19"/>
      <c r="G2" s="18"/>
      <c r="H2" s="19"/>
      <c r="I2" s="19"/>
      <c r="J2" s="19"/>
      <c r="K2" s="19"/>
      <c r="L2" s="19"/>
      <c r="M2" s="19"/>
      <c r="N2" s="19"/>
      <c r="O2" s="19"/>
      <c r="P2" s="19"/>
      <c r="Q2" s="62" t="s">
        <v>2</v>
      </c>
      <c r="R2" s="62"/>
    </row>
    <row r="3" spans="1:18" ht="48.75" customHeight="1">
      <c r="A3" s="87" t="s">
        <v>140</v>
      </c>
      <c r="B3" s="87"/>
      <c r="C3" s="87"/>
      <c r="D3" s="87"/>
      <c r="E3" s="87"/>
      <c r="F3" s="87"/>
      <c r="G3" s="87" t="s">
        <v>141</v>
      </c>
      <c r="H3" s="87"/>
      <c r="I3" s="87"/>
      <c r="J3" s="87"/>
      <c r="K3" s="87"/>
      <c r="L3" s="87"/>
      <c r="M3" s="87" t="s">
        <v>142</v>
      </c>
      <c r="N3" s="87"/>
      <c r="O3" s="87"/>
      <c r="P3" s="87"/>
      <c r="Q3" s="87"/>
      <c r="R3" s="87"/>
    </row>
    <row r="4" spans="1:18" ht="48.75" customHeight="1">
      <c r="A4" s="88" t="s">
        <v>7</v>
      </c>
      <c r="B4" s="90" t="s">
        <v>92</v>
      </c>
      <c r="C4" s="88" t="s">
        <v>93</v>
      </c>
      <c r="D4" s="88"/>
      <c r="E4" s="88"/>
      <c r="F4" s="90" t="s">
        <v>78</v>
      </c>
      <c r="G4" s="88" t="s">
        <v>7</v>
      </c>
      <c r="H4" s="90" t="s">
        <v>92</v>
      </c>
      <c r="I4" s="88" t="s">
        <v>93</v>
      </c>
      <c r="J4" s="88"/>
      <c r="K4" s="88"/>
      <c r="L4" s="90" t="s">
        <v>78</v>
      </c>
      <c r="M4" s="88" t="s">
        <v>7</v>
      </c>
      <c r="N4" s="90" t="s">
        <v>92</v>
      </c>
      <c r="O4" s="88" t="s">
        <v>93</v>
      </c>
      <c r="P4" s="88"/>
      <c r="Q4" s="88"/>
      <c r="R4" s="90" t="s">
        <v>78</v>
      </c>
    </row>
    <row r="5" spans="1:18" ht="52.5" customHeight="1">
      <c r="A5" s="88"/>
      <c r="B5" s="90"/>
      <c r="C5" s="4" t="s">
        <v>29</v>
      </c>
      <c r="D5" s="4" t="s">
        <v>94</v>
      </c>
      <c r="E5" s="4" t="s">
        <v>95</v>
      </c>
      <c r="F5" s="90"/>
      <c r="G5" s="88"/>
      <c r="H5" s="90"/>
      <c r="I5" s="4" t="s">
        <v>29</v>
      </c>
      <c r="J5" s="4" t="s">
        <v>94</v>
      </c>
      <c r="K5" s="4" t="s">
        <v>95</v>
      </c>
      <c r="L5" s="90"/>
      <c r="M5" s="88"/>
      <c r="N5" s="90"/>
      <c r="O5" s="4" t="s">
        <v>29</v>
      </c>
      <c r="P5" s="4" t="s">
        <v>94</v>
      </c>
      <c r="Q5" s="4" t="s">
        <v>95</v>
      </c>
      <c r="R5" s="90"/>
    </row>
    <row r="6" spans="1:18" ht="43.5" customHeight="1">
      <c r="A6" s="20">
        <f>B6+C6</f>
        <v>9.760000000000002</v>
      </c>
      <c r="B6" s="20">
        <v>0</v>
      </c>
      <c r="C6" s="20">
        <f>D6+E6+F6</f>
        <v>9.760000000000002</v>
      </c>
      <c r="D6" s="20">
        <v>0</v>
      </c>
      <c r="E6" s="20">
        <v>8.13</v>
      </c>
      <c r="F6" s="20">
        <v>1.63</v>
      </c>
      <c r="G6" s="20">
        <v>11.14</v>
      </c>
      <c r="H6" s="20">
        <v>0</v>
      </c>
      <c r="I6" s="20">
        <v>11.14</v>
      </c>
      <c r="J6" s="20">
        <v>0</v>
      </c>
      <c r="K6" s="20">
        <v>11.14</v>
      </c>
      <c r="L6" s="20">
        <v>0</v>
      </c>
      <c r="M6" s="20">
        <v>9.76</v>
      </c>
      <c r="N6" s="20">
        <v>0</v>
      </c>
      <c r="O6" s="20">
        <v>8.1</v>
      </c>
      <c r="P6" s="20">
        <v>0</v>
      </c>
      <c r="Q6" s="20">
        <v>8.13</v>
      </c>
      <c r="R6" s="20">
        <v>1.63</v>
      </c>
    </row>
    <row r="7" spans="1:18" ht="43.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P7" s="21"/>
      <c r="Q7" s="21"/>
      <c r="R7" s="21"/>
    </row>
    <row r="8" spans="1:18" ht="43.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1:18" ht="43.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ht="43.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1:12" ht="18.75">
      <c r="A11" s="22" t="s">
        <v>96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18.75">
      <c r="A12" s="89" t="s">
        <v>97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</row>
  </sheetData>
  <sheetProtection/>
  <mergeCells count="19">
    <mergeCell ref="R4:R5"/>
    <mergeCell ref="A12:F12"/>
    <mergeCell ref="G12:L12"/>
    <mergeCell ref="A4:A5"/>
    <mergeCell ref="B4:B5"/>
    <mergeCell ref="F4:F5"/>
    <mergeCell ref="G4:G5"/>
    <mergeCell ref="H4:H5"/>
    <mergeCell ref="L4:L5"/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7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86" t="s">
        <v>98</v>
      </c>
      <c r="B1" s="86"/>
      <c r="C1" s="86"/>
      <c r="D1" s="86"/>
      <c r="E1" s="86"/>
      <c r="F1" s="86"/>
    </row>
    <row r="2" spans="1:6" ht="21" customHeight="1">
      <c r="A2" s="15" t="s">
        <v>99</v>
      </c>
      <c r="E2" s="62" t="s">
        <v>2</v>
      </c>
      <c r="F2" s="62"/>
    </row>
    <row r="3" spans="1:6" ht="40.5" customHeight="1">
      <c r="A3" s="91" t="s">
        <v>27</v>
      </c>
      <c r="B3" s="91" t="s">
        <v>100</v>
      </c>
      <c r="C3" s="91" t="s">
        <v>101</v>
      </c>
      <c r="D3" s="91" t="s">
        <v>102</v>
      </c>
      <c r="E3" s="91"/>
      <c r="F3" s="91"/>
    </row>
    <row r="4" spans="1:6" ht="31.5" customHeight="1">
      <c r="A4" s="91"/>
      <c r="B4" s="91"/>
      <c r="C4" s="91"/>
      <c r="D4" s="16" t="s">
        <v>7</v>
      </c>
      <c r="E4" s="16" t="s">
        <v>30</v>
      </c>
      <c r="F4" s="16" t="s">
        <v>31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11" ht="27" customHeight="1">
      <c r="A20" s="88" t="s">
        <v>7</v>
      </c>
      <c r="B20" s="88"/>
      <c r="C20" s="5"/>
      <c r="D20" s="5"/>
      <c r="E20" s="5"/>
      <c r="F20" s="5"/>
      <c r="G20" s="92" t="s">
        <v>103</v>
      </c>
      <c r="H20" s="92"/>
      <c r="I20" s="92"/>
      <c r="J20" s="92"/>
      <c r="K20" s="92"/>
    </row>
    <row r="21" spans="1:6" ht="18.75">
      <c r="A21" s="89" t="s">
        <v>96</v>
      </c>
      <c r="B21" s="89"/>
      <c r="C21" s="89"/>
      <c r="D21" s="89"/>
      <c r="E21" s="89"/>
      <c r="F21" s="89"/>
    </row>
    <row r="22" spans="1:6" ht="18.75">
      <c r="A22" s="89" t="s">
        <v>104</v>
      </c>
      <c r="B22" s="89"/>
      <c r="C22" s="89"/>
      <c r="D22" s="89"/>
      <c r="E22" s="89"/>
      <c r="F22" s="89"/>
    </row>
  </sheetData>
  <sheetProtection/>
  <mergeCells count="10">
    <mergeCell ref="A22:F22"/>
    <mergeCell ref="A3:A4"/>
    <mergeCell ref="B3:B4"/>
    <mergeCell ref="C3:C4"/>
    <mergeCell ref="A1:F1"/>
    <mergeCell ref="E2:F2"/>
    <mergeCell ref="D3:F3"/>
    <mergeCell ref="A20:B20"/>
    <mergeCell ref="G20:K20"/>
    <mergeCell ref="A21:F21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4">
      <selection activeCell="D13" sqref="D13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6" t="s">
        <v>105</v>
      </c>
      <c r="B1" s="86"/>
      <c r="C1" s="86"/>
      <c r="D1" s="86"/>
    </row>
    <row r="2" spans="1:4" ht="21" customHeight="1">
      <c r="A2" s="11"/>
      <c r="D2" s="12" t="s">
        <v>2</v>
      </c>
    </row>
    <row r="3" spans="1:4" ht="27.75" customHeight="1">
      <c r="A3" s="93" t="s">
        <v>3</v>
      </c>
      <c r="B3" s="93"/>
      <c r="C3" s="93" t="s">
        <v>4</v>
      </c>
      <c r="D3" s="93"/>
    </row>
    <row r="4" spans="1:4" ht="27.75" customHeight="1">
      <c r="A4" s="7" t="s">
        <v>5</v>
      </c>
      <c r="B4" s="7" t="s">
        <v>6</v>
      </c>
      <c r="C4" s="7" t="s">
        <v>5</v>
      </c>
      <c r="D4" s="7" t="s">
        <v>6</v>
      </c>
    </row>
    <row r="5" spans="1:4" ht="27.75" customHeight="1">
      <c r="A5" s="14" t="s">
        <v>106</v>
      </c>
      <c r="B5" s="7">
        <f>'表一财政拨款收支总表'!B5</f>
        <v>625.34</v>
      </c>
      <c r="C5" s="14" t="s">
        <v>107</v>
      </c>
      <c r="D5" s="7"/>
    </row>
    <row r="6" spans="1:4" ht="27.75" customHeight="1">
      <c r="A6" s="14" t="s">
        <v>108</v>
      </c>
      <c r="B6" s="7"/>
      <c r="C6" s="14" t="s">
        <v>109</v>
      </c>
      <c r="D6" s="7"/>
    </row>
    <row r="7" spans="1:4" ht="27.75" customHeight="1">
      <c r="A7" s="14" t="s">
        <v>110</v>
      </c>
      <c r="B7" s="7"/>
      <c r="C7" s="14" t="s">
        <v>111</v>
      </c>
      <c r="D7" s="7"/>
    </row>
    <row r="8" spans="1:4" ht="27.75" customHeight="1">
      <c r="A8" s="14" t="s">
        <v>112</v>
      </c>
      <c r="B8" s="7"/>
      <c r="C8" s="14" t="s">
        <v>113</v>
      </c>
      <c r="D8" s="7"/>
    </row>
    <row r="9" spans="1:4" ht="27.75" customHeight="1">
      <c r="A9" s="14" t="s">
        <v>114</v>
      </c>
      <c r="B9" s="7"/>
      <c r="C9" s="14" t="s">
        <v>115</v>
      </c>
      <c r="D9" s="7">
        <v>24</v>
      </c>
    </row>
    <row r="10" spans="1:4" ht="27.75" customHeight="1">
      <c r="A10" s="7"/>
      <c r="B10" s="7"/>
      <c r="C10" s="14" t="s">
        <v>116</v>
      </c>
      <c r="D10" s="7">
        <v>1045.9</v>
      </c>
    </row>
    <row r="11" spans="1:4" ht="27.75" customHeight="1">
      <c r="A11" s="7"/>
      <c r="B11" s="7"/>
      <c r="C11" s="14" t="s">
        <v>19</v>
      </c>
      <c r="D11" s="7"/>
    </row>
    <row r="12" spans="1:4" ht="27.75" customHeight="1">
      <c r="A12" s="7"/>
      <c r="B12" s="7"/>
      <c r="C12" s="14" t="s">
        <v>19</v>
      </c>
      <c r="D12" s="7"/>
    </row>
    <row r="13" spans="1:4" ht="27.75" customHeight="1">
      <c r="A13" s="7" t="s">
        <v>117</v>
      </c>
      <c r="B13" s="7">
        <f>B5</f>
        <v>625.34</v>
      </c>
      <c r="C13" s="7" t="s">
        <v>118</v>
      </c>
      <c r="D13" s="7">
        <v>1069.9</v>
      </c>
    </row>
    <row r="14" spans="1:4" ht="27.75" customHeight="1">
      <c r="A14" s="14" t="s">
        <v>119</v>
      </c>
      <c r="B14" s="7"/>
      <c r="C14" s="7"/>
      <c r="D14" s="7"/>
    </row>
    <row r="15" spans="1:4" ht="27.75" customHeight="1">
      <c r="A15" s="14" t="s">
        <v>120</v>
      </c>
      <c r="B15" s="7">
        <v>444.56</v>
      </c>
      <c r="C15" s="14" t="s">
        <v>121</v>
      </c>
      <c r="D15" s="7"/>
    </row>
    <row r="16" spans="1:4" ht="27.75" customHeight="1">
      <c r="A16" s="7"/>
      <c r="B16" s="7"/>
      <c r="C16" s="7"/>
      <c r="D16" s="7"/>
    </row>
    <row r="17" spans="1:4" ht="27.75" customHeight="1">
      <c r="A17" s="7" t="s">
        <v>21</v>
      </c>
      <c r="B17" s="7">
        <f>B13+B15</f>
        <v>1069.9</v>
      </c>
      <c r="C17" s="7" t="s">
        <v>22</v>
      </c>
      <c r="D17" s="7">
        <f>B17</f>
        <v>1069.9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A12" sqref="A12:B13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86" t="s">
        <v>122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27.75" customHeight="1">
      <c r="A2" s="10" t="s">
        <v>123</v>
      </c>
      <c r="K2" s="94" t="s">
        <v>2</v>
      </c>
      <c r="L2" s="94"/>
    </row>
    <row r="3" spans="1:12" ht="41.25" customHeight="1">
      <c r="A3" s="90" t="s">
        <v>124</v>
      </c>
      <c r="B3" s="90"/>
      <c r="C3" s="4" t="s">
        <v>7</v>
      </c>
      <c r="D3" s="4" t="s">
        <v>120</v>
      </c>
      <c r="E3" s="4" t="s">
        <v>125</v>
      </c>
      <c r="F3" s="4" t="s">
        <v>126</v>
      </c>
      <c r="G3" s="4" t="s">
        <v>127</v>
      </c>
      <c r="H3" s="4" t="s">
        <v>128</v>
      </c>
      <c r="I3" s="4" t="s">
        <v>129</v>
      </c>
      <c r="J3" s="4" t="s">
        <v>130</v>
      </c>
      <c r="K3" s="4" t="s">
        <v>131</v>
      </c>
      <c r="L3" s="4" t="s">
        <v>119</v>
      </c>
    </row>
    <row r="4" spans="1:12" ht="27.7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7">
        <v>206</v>
      </c>
      <c r="B5" s="7" t="s">
        <v>32</v>
      </c>
      <c r="C5" s="8">
        <f>D5+E5</f>
        <v>24</v>
      </c>
      <c r="D5" s="8">
        <v>0</v>
      </c>
      <c r="E5" s="8">
        <v>24</v>
      </c>
      <c r="F5" s="5"/>
      <c r="G5" s="5"/>
      <c r="H5" s="5"/>
      <c r="I5" s="5"/>
      <c r="J5" s="5"/>
      <c r="K5" s="5"/>
      <c r="L5" s="5"/>
    </row>
    <row r="6" spans="1:12" ht="27.75" customHeight="1">
      <c r="A6" s="7">
        <v>20607</v>
      </c>
      <c r="B6" s="7" t="s">
        <v>33</v>
      </c>
      <c r="C6" s="8">
        <f aca="true" t="shared" si="0" ref="C6:C14">D6+E6</f>
        <v>24</v>
      </c>
      <c r="D6" s="8">
        <v>0</v>
      </c>
      <c r="E6" s="8">
        <v>24</v>
      </c>
      <c r="F6" s="5"/>
      <c r="G6" s="5"/>
      <c r="H6" s="5"/>
      <c r="I6" s="5"/>
      <c r="J6" s="5"/>
      <c r="K6" s="5"/>
      <c r="L6" s="5"/>
    </row>
    <row r="7" spans="1:12" ht="27.75" customHeight="1">
      <c r="A7" s="7">
        <v>2060702</v>
      </c>
      <c r="B7" s="7" t="s">
        <v>34</v>
      </c>
      <c r="C7" s="8">
        <f t="shared" si="0"/>
        <v>24</v>
      </c>
      <c r="D7" s="8">
        <v>0</v>
      </c>
      <c r="E7" s="8">
        <v>24</v>
      </c>
      <c r="F7" s="5"/>
      <c r="G7" s="5"/>
      <c r="H7" s="5"/>
      <c r="I7" s="5"/>
      <c r="J7" s="5"/>
      <c r="K7" s="5"/>
      <c r="L7" s="5"/>
    </row>
    <row r="8" spans="1:12" ht="27.75" customHeight="1">
      <c r="A8" s="7">
        <f>'表二一般公共预算支出表'!A8</f>
        <v>213</v>
      </c>
      <c r="B8" s="7" t="str">
        <f>'表二一般公共预算支出表'!B8</f>
        <v>农林水支出</v>
      </c>
      <c r="C8" s="8">
        <f t="shared" si="0"/>
        <v>1045.9</v>
      </c>
      <c r="D8" s="8">
        <v>444.56</v>
      </c>
      <c r="E8" s="8">
        <v>601.34</v>
      </c>
      <c r="F8" s="5"/>
      <c r="G8" s="5"/>
      <c r="H8" s="5"/>
      <c r="I8" s="5"/>
      <c r="J8" s="5"/>
      <c r="K8" s="5"/>
      <c r="L8" s="5"/>
    </row>
    <row r="9" spans="1:12" ht="27.75" customHeight="1">
      <c r="A9" s="7">
        <f>'表二一般公共预算支出表'!A9</f>
        <v>21301</v>
      </c>
      <c r="B9" s="7" t="str">
        <f>'表二一般公共预算支出表'!B9</f>
        <v>农业</v>
      </c>
      <c r="C9" s="8">
        <f t="shared" si="0"/>
        <v>1045.9</v>
      </c>
      <c r="D9" s="8">
        <v>444.56</v>
      </c>
      <c r="E9" s="8">
        <v>601.34</v>
      </c>
      <c r="F9" s="5"/>
      <c r="G9" s="5"/>
      <c r="H9" s="5"/>
      <c r="I9" s="5"/>
      <c r="J9" s="5"/>
      <c r="K9" s="5"/>
      <c r="L9" s="5"/>
    </row>
    <row r="10" spans="1:12" ht="27.75" customHeight="1">
      <c r="A10" s="7">
        <f>'表二一般公共预算支出表'!A10</f>
        <v>2130101</v>
      </c>
      <c r="B10" s="7" t="str">
        <f>'表二一般公共预算支出表'!B10</f>
        <v>    行政运行</v>
      </c>
      <c r="C10" s="8">
        <f t="shared" si="0"/>
        <v>673.48</v>
      </c>
      <c r="D10" s="8">
        <v>72.14</v>
      </c>
      <c r="E10" s="8">
        <v>601.34</v>
      </c>
      <c r="F10" s="5"/>
      <c r="G10" s="5"/>
      <c r="H10" s="5"/>
      <c r="I10" s="5"/>
      <c r="J10" s="5"/>
      <c r="K10" s="5"/>
      <c r="L10" s="5"/>
    </row>
    <row r="11" spans="1:12" ht="27.75" customHeight="1">
      <c r="A11" s="7">
        <v>2130108</v>
      </c>
      <c r="B11" s="7" t="s">
        <v>143</v>
      </c>
      <c r="C11" s="8">
        <f t="shared" si="0"/>
        <v>18.42</v>
      </c>
      <c r="D11" s="8">
        <v>18.42</v>
      </c>
      <c r="E11" s="8">
        <v>0</v>
      </c>
      <c r="F11" s="5"/>
      <c r="G11" s="5"/>
      <c r="H11" s="5"/>
      <c r="I11" s="5"/>
      <c r="J11" s="5"/>
      <c r="K11" s="5"/>
      <c r="L11" s="5"/>
    </row>
    <row r="12" spans="1:12" ht="27.75" customHeight="1">
      <c r="A12" s="7">
        <v>2130119</v>
      </c>
      <c r="B12" s="7" t="s">
        <v>144</v>
      </c>
      <c r="C12" s="8">
        <f t="shared" si="0"/>
        <v>150</v>
      </c>
      <c r="D12" s="8">
        <v>150</v>
      </c>
      <c r="E12" s="8">
        <v>0</v>
      </c>
      <c r="F12" s="5"/>
      <c r="G12" s="5"/>
      <c r="H12" s="5"/>
      <c r="I12" s="5"/>
      <c r="J12" s="5"/>
      <c r="K12" s="5"/>
      <c r="L12" s="5"/>
    </row>
    <row r="13" spans="1:12" ht="27.75" customHeight="1">
      <c r="A13" s="7">
        <v>2130122</v>
      </c>
      <c r="B13" s="7" t="s">
        <v>145</v>
      </c>
      <c r="C13" s="8">
        <f t="shared" si="0"/>
        <v>204</v>
      </c>
      <c r="D13" s="8">
        <v>204</v>
      </c>
      <c r="E13" s="8">
        <v>0</v>
      </c>
      <c r="F13" s="5"/>
      <c r="G13" s="5"/>
      <c r="H13" s="5"/>
      <c r="I13" s="5"/>
      <c r="J13" s="5"/>
      <c r="K13" s="5"/>
      <c r="L13" s="5"/>
    </row>
    <row r="14" spans="1:12" ht="27.75" customHeight="1">
      <c r="A14" s="88" t="s">
        <v>132</v>
      </c>
      <c r="B14" s="88"/>
      <c r="C14" s="8">
        <f t="shared" si="0"/>
        <v>1069.9</v>
      </c>
      <c r="D14" s="8">
        <v>444.56</v>
      </c>
      <c r="E14" s="8">
        <v>625.34</v>
      </c>
      <c r="F14" s="5"/>
      <c r="G14" s="5"/>
      <c r="H14" s="5"/>
      <c r="I14" s="5"/>
      <c r="J14" s="5"/>
      <c r="K14" s="5"/>
      <c r="L14" s="5"/>
    </row>
    <row r="15" spans="1:6" ht="27.75" customHeight="1">
      <c r="A15" s="95" t="s">
        <v>96</v>
      </c>
      <c r="B15" s="95"/>
      <c r="C15" s="95"/>
      <c r="D15" s="95"/>
      <c r="E15" s="95"/>
      <c r="F15" s="95"/>
    </row>
    <row r="16" spans="1:6" ht="27.75" customHeight="1">
      <c r="A16" s="89" t="s">
        <v>133</v>
      </c>
      <c r="B16" s="89"/>
      <c r="C16" s="89"/>
      <c r="D16" s="89"/>
      <c r="E16" s="89"/>
      <c r="F16" s="89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D12" sqref="D12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96" t="s">
        <v>134</v>
      </c>
      <c r="B1" s="96"/>
      <c r="C1" s="96"/>
      <c r="D1" s="96"/>
      <c r="E1" s="96"/>
      <c r="F1" s="96"/>
      <c r="G1" s="96"/>
      <c r="H1" s="96"/>
    </row>
    <row r="2" spans="1:8" ht="20.25" customHeight="1">
      <c r="A2" s="2"/>
      <c r="B2" s="3"/>
      <c r="C2" s="3"/>
      <c r="D2" s="3"/>
      <c r="E2" s="3"/>
      <c r="F2" s="3"/>
      <c r="G2" s="62" t="s">
        <v>2</v>
      </c>
      <c r="H2" s="62"/>
    </row>
    <row r="3" spans="1:8" ht="30.75" customHeight="1">
      <c r="A3" s="90" t="s">
        <v>124</v>
      </c>
      <c r="B3" s="90"/>
      <c r="C3" s="4" t="s">
        <v>7</v>
      </c>
      <c r="D3" s="4" t="s">
        <v>30</v>
      </c>
      <c r="E3" s="4" t="s">
        <v>31</v>
      </c>
      <c r="F3" s="4" t="s">
        <v>135</v>
      </c>
      <c r="G3" s="4" t="s">
        <v>136</v>
      </c>
      <c r="H3" s="4" t="s">
        <v>137</v>
      </c>
    </row>
    <row r="4" spans="1:8" ht="23.2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</row>
    <row r="5" spans="1:8" ht="23.25" customHeight="1">
      <c r="A5" s="7">
        <v>206</v>
      </c>
      <c r="B5" s="7" t="s">
        <v>32</v>
      </c>
      <c r="C5" s="8">
        <f>D5+E5</f>
        <v>24</v>
      </c>
      <c r="D5" s="6">
        <v>0</v>
      </c>
      <c r="E5" s="8">
        <v>24</v>
      </c>
      <c r="F5" s="5"/>
      <c r="G5" s="5"/>
      <c r="H5" s="5"/>
    </row>
    <row r="6" spans="1:8" ht="23.25" customHeight="1">
      <c r="A6" s="7">
        <v>20607</v>
      </c>
      <c r="B6" s="7" t="s">
        <v>33</v>
      </c>
      <c r="C6" s="8">
        <f aca="true" t="shared" si="0" ref="C6:C12">D6+E6</f>
        <v>24</v>
      </c>
      <c r="D6" s="6">
        <v>0</v>
      </c>
      <c r="E6" s="8">
        <v>24</v>
      </c>
      <c r="F6" s="5"/>
      <c r="G6" s="5"/>
      <c r="H6" s="5"/>
    </row>
    <row r="7" spans="1:8" ht="23.25" customHeight="1">
      <c r="A7" s="7">
        <v>2060702</v>
      </c>
      <c r="B7" s="7" t="s">
        <v>34</v>
      </c>
      <c r="C7" s="8">
        <f t="shared" si="0"/>
        <v>24</v>
      </c>
      <c r="D7" s="6">
        <v>0</v>
      </c>
      <c r="E7" s="8">
        <v>24</v>
      </c>
      <c r="F7" s="5"/>
      <c r="G7" s="5"/>
      <c r="H7" s="5"/>
    </row>
    <row r="8" spans="1:8" ht="23.25" customHeight="1">
      <c r="A8" s="7">
        <f>'表二一般公共预算支出表'!A8</f>
        <v>213</v>
      </c>
      <c r="B8" s="7" t="str">
        <f>'表二一般公共预算支出表'!B8</f>
        <v>农林水支出</v>
      </c>
      <c r="C8" s="8">
        <f t="shared" si="0"/>
        <v>1045.9</v>
      </c>
      <c r="D8" s="8">
        <v>691.9</v>
      </c>
      <c r="E8" s="8">
        <v>354</v>
      </c>
      <c r="F8" s="5"/>
      <c r="G8" s="5"/>
      <c r="H8" s="5"/>
    </row>
    <row r="9" spans="1:8" ht="23.25" customHeight="1">
      <c r="A9" s="7">
        <f>'表二一般公共预算支出表'!A9</f>
        <v>21301</v>
      </c>
      <c r="B9" s="7" t="str">
        <f>'表二一般公共预算支出表'!B9</f>
        <v>农业</v>
      </c>
      <c r="C9" s="8">
        <f t="shared" si="0"/>
        <v>1045.9</v>
      </c>
      <c r="D9" s="8">
        <v>691.9</v>
      </c>
      <c r="E9" s="8">
        <v>354</v>
      </c>
      <c r="F9" s="5"/>
      <c r="G9" s="5"/>
      <c r="H9" s="5"/>
    </row>
    <row r="10" spans="1:8" ht="23.25" customHeight="1">
      <c r="A10" s="7">
        <f>'表二一般公共预算支出表'!A10</f>
        <v>2130101</v>
      </c>
      <c r="B10" s="7" t="str">
        <f>'表二一般公共预算支出表'!B10</f>
        <v>    行政运行</v>
      </c>
      <c r="C10" s="8">
        <f t="shared" si="0"/>
        <v>1045.9</v>
      </c>
      <c r="D10" s="8">
        <v>691.9</v>
      </c>
      <c r="E10" s="8">
        <v>354</v>
      </c>
      <c r="F10" s="5"/>
      <c r="G10" s="5"/>
      <c r="H10" s="5"/>
    </row>
    <row r="11" spans="1:8" ht="23.25" customHeight="1">
      <c r="A11" s="7">
        <v>2130119</v>
      </c>
      <c r="B11" s="7" t="s">
        <v>144</v>
      </c>
      <c r="C11" s="8">
        <f t="shared" si="0"/>
        <v>150</v>
      </c>
      <c r="D11" s="8">
        <v>0</v>
      </c>
      <c r="E11" s="8">
        <v>150</v>
      </c>
      <c r="F11" s="5"/>
      <c r="G11" s="5"/>
      <c r="H11" s="5"/>
    </row>
    <row r="12" spans="1:8" ht="23.25" customHeight="1">
      <c r="A12" s="7">
        <v>2130122</v>
      </c>
      <c r="B12" s="7" t="s">
        <v>145</v>
      </c>
      <c r="C12" s="8">
        <f t="shared" si="0"/>
        <v>204</v>
      </c>
      <c r="D12" s="8">
        <v>0</v>
      </c>
      <c r="E12" s="8">
        <v>204</v>
      </c>
      <c r="F12" s="5"/>
      <c r="G12" s="5"/>
      <c r="H12" s="5"/>
    </row>
    <row r="13" spans="1:8" ht="23.25" customHeight="1">
      <c r="A13" s="5"/>
      <c r="B13" s="5"/>
      <c r="C13" s="8"/>
      <c r="D13" s="8"/>
      <c r="E13" s="8"/>
      <c r="F13" s="5"/>
      <c r="G13" s="5"/>
      <c r="H13" s="5"/>
    </row>
    <row r="14" spans="1:8" ht="23.25" customHeight="1">
      <c r="A14" s="5"/>
      <c r="B14" s="5"/>
      <c r="C14" s="8"/>
      <c r="D14" s="8"/>
      <c r="E14" s="8"/>
      <c r="F14" s="5"/>
      <c r="G14" s="5"/>
      <c r="H14" s="5"/>
    </row>
    <row r="15" spans="1:8" ht="23.25" customHeight="1">
      <c r="A15" s="5"/>
      <c r="B15" s="5"/>
      <c r="C15" s="8"/>
      <c r="D15" s="8"/>
      <c r="E15" s="8"/>
      <c r="F15" s="5"/>
      <c r="G15" s="5"/>
      <c r="H15" s="5"/>
    </row>
    <row r="16" spans="1:8" ht="23.25" customHeight="1">
      <c r="A16" s="88" t="s">
        <v>132</v>
      </c>
      <c r="B16" s="88"/>
      <c r="C16" s="8">
        <f>D16+E16</f>
        <v>1069.9</v>
      </c>
      <c r="D16" s="8">
        <v>691.9</v>
      </c>
      <c r="E16" s="8">
        <v>378</v>
      </c>
      <c r="F16" s="5"/>
      <c r="G16" s="5"/>
      <c r="H16" s="5"/>
    </row>
  </sheetData>
  <sheetProtection/>
  <mergeCells count="4">
    <mergeCell ref="A1:H1"/>
    <mergeCell ref="G2:H2"/>
    <mergeCell ref="A3:B3"/>
    <mergeCell ref="A16:B16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2020-04-23T13:07:38Z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2052-11.1.0.7693</vt:lpwstr>
  </property>
</Properties>
</file>