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<sst xmlns="http://schemas.openxmlformats.org/spreadsheetml/2006/main" count="271" uniqueCount="147">
  <si>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</si>
  <si>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</si>
  <si>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</si>
  <si>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</si>
  <si>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</si>
  <si>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</si>
  <si>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</si>
  <si>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</si>
  <si>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</si>
  <si>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</si>
  <si>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</si>
  <si>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</si>
  <si>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</si>
  <si>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</si>
  <si>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</si>
  <si>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</si>
  <si>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</si>
  <si>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</si>
  <si>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</si>
  <si>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</si>
  <si>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</si>
  <si>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</si>
  <si>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</si>
  <si>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</si>
  <si>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</si>
  <si>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</si>
  <si>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</si>
  <si>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</si>
  <si>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</si>
  <si>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</si>
  <si>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</si>
  <si>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</si>
  <si>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</si>
  <si>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</si>
  <si>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</si>
  <si>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>行政运行</t>
  </si>
  <si>
    <t>信息事务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</si>
  <si>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</si>
  <si>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</si>
  <si>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</si>
  <si>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</si>
  <si>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</si>
  <si>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</si>
  <si>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</si>
  <si>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</si>
  <si>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</si>
  <si>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</si>
  <si>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</si>
  <si>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</si>
  <si>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</si>
  <si>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</si>
  <si>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indexed="8"/>
        <rFont val="宋体"/>
        <family val="0"/>
      </rP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</si>
  <si>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2021年统计局年初预算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</si>
  <si>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</si>
  <si>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</si>
  <si>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</si>
  <si>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</si>
  <si>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</si>
  <si>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</si>
  <si>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</si>
  <si>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</si>
  <si>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</si>
  <si>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</si>
  <si>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</si>
  <si>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</si>
  <si>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</si>
  <si>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</si>
  <si>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</si>
  <si>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</si>
  <si>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</si>
  <si>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</si>
  <si>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</si>
  <si>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</si>
  <si>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</si>
  <si>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</si>
  <si>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</si>
  <si>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</si>
  <si>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</si>
  <si>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</si>
  <si>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</si>
  <si>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</si>
  <si>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</si>
  <si>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</si>
  <si>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</si>
  <si>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</si>
  <si>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</si>
  <si>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</si>
  <si>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</si>
  <si>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</si>
  <si>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</si>
  <si>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</si>
  <si>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</si>
  <si>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</si>
  <si>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</si>
  <si>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</si>
  <si>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</si>
  <si>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</si>
  <si>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</si>
  <si>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</si>
  <si>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</si>
  <si>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</si>
  <si>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</si>
  <si>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乡镇（街道）统计规范化建设专项经费</t>
  </si>
  <si>
    <t>…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</si>
  <si>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</si>
  <si>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</si>
  <si>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</si>
  <si>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</si>
  <si>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</si>
  <si>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</si>
  <si>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</si>
  <si>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</si>
  <si>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</si>
  <si>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</si>
  <si>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</si>
  <si>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</si>
  <si>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</si>
  <si>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</si>
  <si>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</si>
  <si>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</si>
  <si>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indexed="8"/>
        <rFont val="华文楷体"/>
        <family val="3"/>
      </rP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</si>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</sst>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.5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17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justify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justify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C6" sqref="C6:D9"/>
    </sheetView>
  </sheetViews>
  <sheetFormatPr defaultColWidth="9.00390625" defaultRowHeight="13.5" customHeight="1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7" t="s">
        <v>0</v>
      </c>
      <c r="B1" s="47"/>
      <c r="C1" s="47"/>
      <c r="D1" s="47"/>
      <c r="E1" s="47"/>
      <c r="F1" s="47"/>
    </row>
    <row r="2" spans="1:6" ht="19.5">
      <c r="A2" s="48" t="s">
        <v>1</v>
      </c>
      <c r="B2" s="49"/>
      <c r="C2" s="49"/>
      <c r="D2" s="49"/>
      <c r="E2" s="50" t="s">
        <v>2</v>
      </c>
      <c r="F2" s="50"/>
    </row>
    <row r="3" spans="1:6" ht="29.25" customHeight="1">
      <c r="A3" s="51" t="s">
        <v>3</v>
      </c>
      <c r="B3" s="52"/>
      <c r="C3" s="51" t="s">
        <v>4</v>
      </c>
      <c r="D3" s="53"/>
      <c r="E3" s="53"/>
      <c r="F3" s="5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4" t="s">
        <v>8</v>
      </c>
      <c r="F4" s="54" t="s">
        <v>9</v>
      </c>
    </row>
    <row r="5" spans="1:6" ht="33.75" customHeight="1">
      <c r="A5" s="17" t="s">
        <v>10</v>
      </c>
      <c r="B5" s="5">
        <v>240.67</v>
      </c>
      <c r="C5" s="5" t="s">
        <v>11</v>
      </c>
      <c r="D5" s="5">
        <v>240.67</v>
      </c>
      <c r="E5" s="5">
        <v>240.67</v>
      </c>
      <c r="F5" s="5"/>
    </row>
    <row r="6" spans="1:6" ht="33.75" customHeight="1">
      <c r="A6" s="55" t="s">
        <v>12</v>
      </c>
      <c r="B6" s="5">
        <v>240.67</v>
      </c>
      <c r="C6" s="18" t="s">
        <v>13</v>
      </c>
      <c r="D6" s="5">
        <v>186.14</v>
      </c>
      <c r="E6" s="5">
        <v>186.14</v>
      </c>
      <c r="F6" s="5"/>
    </row>
    <row r="7" spans="1:6" ht="33.75" customHeight="1">
      <c r="A7" s="55" t="s">
        <v>14</v>
      </c>
      <c r="B7" s="56"/>
      <c r="C7" s="18" t="s">
        <v>15</v>
      </c>
      <c r="D7" s="5">
        <v>22.21</v>
      </c>
      <c r="E7" s="5">
        <v>22.21</v>
      </c>
      <c r="F7" s="5"/>
    </row>
    <row r="8" spans="1:6" ht="33.75" customHeight="1">
      <c r="A8" s="55"/>
      <c r="B8" s="56"/>
      <c r="C8" s="18" t="s">
        <v>16</v>
      </c>
      <c r="D8" s="5">
        <v>14.74</v>
      </c>
      <c r="E8" s="5">
        <v>14.74</v>
      </c>
      <c r="F8" s="5"/>
    </row>
    <row r="9" spans="1:6" ht="33.75" customHeight="1">
      <c r="A9" s="55" t="s">
        <v>17</v>
      </c>
      <c r="B9" s="56"/>
      <c r="C9" s="18" t="s">
        <v>18</v>
      </c>
      <c r="D9" s="5">
        <v>17.58</v>
      </c>
      <c r="E9" s="5">
        <v>17.58</v>
      </c>
      <c r="F9" s="5"/>
    </row>
    <row r="10" spans="1:6" ht="33.75" customHeight="1">
      <c r="A10" s="55" t="s">
        <v>12</v>
      </c>
      <c r="B10" s="56"/>
      <c r="C10" s="55" t="s">
        <v>19</v>
      </c>
      <c r="D10" s="5"/>
      <c r="E10" s="5"/>
      <c r="F10" s="5"/>
    </row>
    <row r="11" spans="1:6" ht="33.75" customHeight="1">
      <c r="A11" s="55" t="s">
        <v>14</v>
      </c>
      <c r="B11" s="56"/>
      <c r="C11" s="55" t="s">
        <v>19</v>
      </c>
      <c r="D11" s="5"/>
      <c r="E11" s="5"/>
      <c r="F11" s="5"/>
    </row>
    <row r="12" spans="1:6" ht="33.75" customHeight="1">
      <c r="A12" s="56"/>
      <c r="B12" s="56"/>
      <c r="C12" s="55"/>
      <c r="D12" s="5"/>
      <c r="E12" s="5"/>
      <c r="F12" s="5"/>
    </row>
    <row r="13" spans="1:6" ht="33.75" customHeight="1">
      <c r="A13" s="56"/>
      <c r="B13" s="56"/>
      <c r="C13" s="55" t="s">
        <v>20</v>
      </c>
      <c r="D13" s="5"/>
      <c r="E13" s="5"/>
      <c r="F13" s="5"/>
    </row>
    <row r="14" spans="1:6" ht="33.75" customHeight="1">
      <c r="A14" s="56"/>
      <c r="B14" s="56"/>
      <c r="C14" s="56"/>
      <c r="D14" s="5"/>
      <c r="E14" s="5"/>
      <c r="F14" s="5"/>
    </row>
    <row r="15" spans="1:6" ht="33.75" customHeight="1">
      <c r="A15" s="56" t="s">
        <v>21</v>
      </c>
      <c r="B15" s="5">
        <v>240.67</v>
      </c>
      <c r="C15" s="56" t="s">
        <v>22</v>
      </c>
      <c r="D15" s="5">
        <v>240.67</v>
      </c>
      <c r="E15" s="5">
        <v>240.67</v>
      </c>
      <c r="F15" s="5"/>
    </row>
    <row r="16" ht="24">
      <c r="A16" s="1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10" sqref="D10"/>
    </sheetView>
  </sheetViews>
  <sheetFormatPr defaultColWidth="9.00390625" defaultRowHeight="13.5" customHeight="1"/>
  <cols>
    <col min="1" max="1" width="19.75390625" style="0" customWidth="1"/>
    <col min="2" max="2" width="34.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4"/>
      <c r="B1" s="3"/>
      <c r="C1" s="1" t="s">
        <v>23</v>
      </c>
      <c r="D1" s="3"/>
      <c r="E1" s="3"/>
      <c r="F1" s="3"/>
    </row>
    <row r="2" spans="1:6" ht="16.5" customHeight="1">
      <c r="A2" s="45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201</v>
      </c>
      <c r="B5" s="9" t="s">
        <v>33</v>
      </c>
      <c r="C5" s="5">
        <v>186.14</v>
      </c>
      <c r="D5" s="5">
        <v>170.14</v>
      </c>
      <c r="E5" s="5">
        <v>16</v>
      </c>
      <c r="F5" s="5"/>
    </row>
    <row r="6" spans="1:6" ht="45" customHeight="1">
      <c r="A6" s="8">
        <v>20105</v>
      </c>
      <c r="B6" s="9" t="s">
        <v>34</v>
      </c>
      <c r="C6" s="5">
        <v>186.14</v>
      </c>
      <c r="D6" s="5">
        <v>170.14</v>
      </c>
      <c r="E6" s="5">
        <v>16</v>
      </c>
      <c r="F6" s="5"/>
    </row>
    <row r="7" spans="1:6" ht="45" customHeight="1">
      <c r="A7" s="8">
        <v>2010501</v>
      </c>
      <c r="B7" s="9" t="s">
        <v>35</v>
      </c>
      <c r="C7" s="5">
        <v>170.14</v>
      </c>
      <c r="D7" s="5">
        <v>170.14</v>
      </c>
      <c r="E7" s="5"/>
      <c r="F7" s="5"/>
    </row>
    <row r="8" spans="1:6" ht="45" customHeight="1">
      <c r="A8" s="8">
        <v>2010504</v>
      </c>
      <c r="B8" s="9" t="s">
        <v>36</v>
      </c>
      <c r="C8" s="5">
        <v>16</v>
      </c>
      <c r="D8" s="5"/>
      <c r="E8" s="5">
        <v>16</v>
      </c>
      <c r="F8" s="5"/>
    </row>
    <row r="9" spans="1:6" ht="45" customHeight="1">
      <c r="A9" s="8">
        <v>208</v>
      </c>
      <c r="B9" s="9" t="s">
        <v>37</v>
      </c>
      <c r="C9" s="5">
        <f>SUM(C10,C12)</f>
        <v>22.21</v>
      </c>
      <c r="D9" s="5">
        <f>SUM(D10,D12)</f>
        <v>22.21</v>
      </c>
      <c r="E9" s="5"/>
      <c r="F9" s="5"/>
    </row>
    <row r="10" spans="1:6" ht="45" customHeight="1">
      <c r="A10" s="8">
        <v>20805</v>
      </c>
      <c r="B10" s="9" t="s">
        <v>38</v>
      </c>
      <c r="C10" s="5">
        <v>21.44</v>
      </c>
      <c r="D10" s="5">
        <v>21.44</v>
      </c>
      <c r="E10" s="5"/>
      <c r="F10" s="5"/>
    </row>
    <row r="11" spans="1:6" ht="45" customHeight="1">
      <c r="A11" s="8">
        <v>2080505</v>
      </c>
      <c r="B11" s="9" t="s">
        <v>39</v>
      </c>
      <c r="C11" s="5">
        <v>21.44</v>
      </c>
      <c r="D11" s="5">
        <v>21.44</v>
      </c>
      <c r="E11" s="5"/>
      <c r="F11" s="5"/>
    </row>
    <row r="12" spans="1:6" ht="45" customHeight="1">
      <c r="A12" s="8">
        <v>20827</v>
      </c>
      <c r="B12" s="9" t="s">
        <v>40</v>
      </c>
      <c r="C12" s="5">
        <v>0.77</v>
      </c>
      <c r="D12" s="5">
        <v>0.77</v>
      </c>
      <c r="E12" s="5"/>
      <c r="F12" s="5"/>
    </row>
    <row r="13" spans="1:6" ht="45" customHeight="1">
      <c r="A13" s="8">
        <v>2082701</v>
      </c>
      <c r="B13" s="9" t="s">
        <v>41</v>
      </c>
      <c r="C13" s="5">
        <v>0.36</v>
      </c>
      <c r="D13" s="5">
        <v>0.36</v>
      </c>
      <c r="E13" s="5"/>
      <c r="F13" s="5"/>
    </row>
    <row r="14" spans="1:6" ht="45" customHeight="1">
      <c r="A14" s="8">
        <v>2082702</v>
      </c>
      <c r="B14" s="9" t="s">
        <v>42</v>
      </c>
      <c r="C14" s="5">
        <v>0.41</v>
      </c>
      <c r="D14" s="5">
        <v>0.41</v>
      </c>
      <c r="E14" s="5"/>
      <c r="F14" s="5"/>
    </row>
    <row r="15" spans="1:6" ht="45" customHeight="1">
      <c r="A15" s="8">
        <v>210</v>
      </c>
      <c r="B15" s="9" t="s">
        <v>43</v>
      </c>
      <c r="C15" s="5">
        <f>SUM(C16,C18)</f>
        <v>14.74</v>
      </c>
      <c r="D15" s="5">
        <f>SUM(D16,D18)</f>
        <v>14.74</v>
      </c>
      <c r="E15" s="5"/>
      <c r="F15" s="5"/>
    </row>
    <row r="16" spans="1:6" ht="45" customHeight="1">
      <c r="A16" s="8">
        <v>21011</v>
      </c>
      <c r="B16" s="9" t="s">
        <v>44</v>
      </c>
      <c r="C16" s="5">
        <v>4.02</v>
      </c>
      <c r="D16" s="5">
        <v>4.02</v>
      </c>
      <c r="E16" s="5"/>
      <c r="F16" s="5"/>
    </row>
    <row r="17" spans="1:6" ht="45" customHeight="1">
      <c r="A17" s="8">
        <v>2101103</v>
      </c>
      <c r="B17" s="9" t="s">
        <v>45</v>
      </c>
      <c r="C17" s="5">
        <v>4.02</v>
      </c>
      <c r="D17" s="5">
        <v>4.02</v>
      </c>
      <c r="E17" s="5"/>
      <c r="F17" s="5"/>
    </row>
    <row r="18" spans="1:6" ht="45" customHeight="1">
      <c r="A18" s="8">
        <v>21012</v>
      </c>
      <c r="B18" s="9" t="s">
        <v>46</v>
      </c>
      <c r="C18" s="5">
        <v>10.72</v>
      </c>
      <c r="D18" s="5">
        <v>10.72</v>
      </c>
      <c r="E18" s="5"/>
      <c r="F18" s="5"/>
    </row>
    <row r="19" spans="1:6" ht="45" customHeight="1">
      <c r="A19" s="8">
        <v>2101201</v>
      </c>
      <c r="B19" s="9" t="s">
        <v>47</v>
      </c>
      <c r="C19" s="5">
        <v>10.72</v>
      </c>
      <c r="D19" s="5">
        <v>10.72</v>
      </c>
      <c r="E19" s="5"/>
      <c r="F19" s="5"/>
    </row>
    <row r="20" spans="1:6" ht="45" customHeight="1">
      <c r="A20" s="8">
        <v>221</v>
      </c>
      <c r="B20" s="9" t="s">
        <v>48</v>
      </c>
      <c r="C20" s="5">
        <v>17.58</v>
      </c>
      <c r="D20" s="5">
        <v>17.58</v>
      </c>
      <c r="E20" s="5"/>
      <c r="F20" s="5"/>
    </row>
    <row r="21" spans="1:6" ht="45" customHeight="1">
      <c r="A21" s="8">
        <v>22102</v>
      </c>
      <c r="B21" s="9" t="s">
        <v>49</v>
      </c>
      <c r="C21" s="5">
        <v>17.58</v>
      </c>
      <c r="D21" s="5">
        <v>17.58</v>
      </c>
      <c r="E21" s="5"/>
      <c r="F21" s="5"/>
    </row>
    <row r="22" spans="1:6" ht="45" customHeight="1">
      <c r="A22" s="8">
        <v>2210201</v>
      </c>
      <c r="B22" s="9" t="s">
        <v>50</v>
      </c>
      <c r="C22" s="5">
        <v>17.58</v>
      </c>
      <c r="D22" s="5">
        <v>17.58</v>
      </c>
      <c r="E22" s="5"/>
      <c r="F22" s="5"/>
    </row>
    <row r="23" spans="1:6" ht="45" customHeight="1">
      <c r="A23" s="10" t="s">
        <v>7</v>
      </c>
      <c r="B23" s="10" t="s">
        <v>19</v>
      </c>
      <c r="C23" s="5">
        <f>SUM(C20,C15,C9,C5)</f>
        <v>240.67</v>
      </c>
      <c r="D23" s="5">
        <f>SUM(D20,D15,D9,D5)</f>
        <v>224.67</v>
      </c>
      <c r="E23" s="5">
        <f>SUM(E20,E15,E9,E5)</f>
        <v>16</v>
      </c>
      <c r="F23" s="5"/>
    </row>
    <row r="24" spans="1:6" ht="14.25">
      <c r="A24" s="46" t="s">
        <v>51</v>
      </c>
      <c r="B24" s="3"/>
      <c r="C24" s="3"/>
      <c r="D24" s="3"/>
      <c r="E24" s="3"/>
      <c r="F24" s="3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zoomScaleSheetLayoutView="100" workbookViewId="0" topLeftCell="A7">
      <selection activeCell="G14" sqref="A1:J31"/>
    </sheetView>
  </sheetViews>
  <sheetFormatPr defaultColWidth="9.00390625" defaultRowHeight="13.5" customHeight="1"/>
  <cols>
    <col min="1" max="1" width="11.00390625" style="3" customWidth="1"/>
    <col min="2" max="2" width="11.50390625" style="3" customWidth="1"/>
    <col min="3" max="3" width="20.00390625" style="3" customWidth="1"/>
    <col min="4" max="4" width="18.375" style="3" customWidth="1"/>
    <col min="5" max="5" width="16.125" style="3" customWidth="1"/>
    <col min="6" max="6" width="21.625" style="3" customWidth="1"/>
    <col min="7" max="7" width="30.75390625" style="3" customWidth="1"/>
    <col min="8" max="8" width="17.625" style="3" customWidth="1"/>
    <col min="9" max="9" width="16.875" style="3" customWidth="1"/>
    <col min="10" max="10" width="14.625" style="3" customWidth="1"/>
    <col min="11" max="16384" width="9.00390625" style="3" customWidth="1"/>
  </cols>
  <sheetData>
    <row r="1" spans="1:10" ht="42.75" customHeight="1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 t="s">
        <v>31</v>
      </c>
      <c r="B2" s="28"/>
      <c r="C2" s="28"/>
      <c r="D2" s="28"/>
      <c r="E2" s="28"/>
      <c r="F2" s="28"/>
      <c r="G2" s="28"/>
      <c r="H2" s="28"/>
      <c r="I2" s="28" t="s">
        <v>2</v>
      </c>
      <c r="J2" s="28"/>
    </row>
    <row r="3" spans="1:10" ht="33" customHeight="1">
      <c r="A3" s="29" t="s">
        <v>53</v>
      </c>
      <c r="B3" s="29"/>
      <c r="C3" s="29"/>
      <c r="D3" s="29"/>
      <c r="E3" s="29" t="s">
        <v>54</v>
      </c>
      <c r="F3" s="29"/>
      <c r="G3" s="29"/>
      <c r="H3" s="29"/>
      <c r="I3" s="29"/>
      <c r="J3" s="29" t="s">
        <v>27</v>
      </c>
    </row>
    <row r="4" spans="1:10" ht="30.75" customHeight="1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29" t="s">
        <v>55</v>
      </c>
      <c r="I4" s="29" t="s">
        <v>56</v>
      </c>
      <c r="J4" s="29"/>
    </row>
    <row r="5" spans="1:10" ht="30.75" customHeight="1">
      <c r="A5" s="30" t="s">
        <v>57</v>
      </c>
      <c r="B5" s="29" t="s">
        <v>58</v>
      </c>
      <c r="C5" s="29"/>
      <c r="D5" s="29"/>
      <c r="E5" s="29" t="s">
        <v>57</v>
      </c>
      <c r="F5" s="29" t="s">
        <v>58</v>
      </c>
      <c r="G5" s="29"/>
      <c r="H5" s="29"/>
      <c r="I5" s="29"/>
      <c r="J5" s="29"/>
    </row>
    <row r="6" spans="1:10" ht="45.75" customHeight="1">
      <c r="A6" s="31">
        <v>501</v>
      </c>
      <c r="B6" s="32"/>
      <c r="C6" s="33" t="s">
        <v>59</v>
      </c>
      <c r="D6" s="34">
        <f>H6</f>
        <v>209.00000000000003</v>
      </c>
      <c r="E6" s="33">
        <v>301</v>
      </c>
      <c r="F6" s="33"/>
      <c r="G6" s="33" t="s">
        <v>60</v>
      </c>
      <c r="H6" s="34">
        <f>SUM(H7:H17)</f>
        <v>209.00000000000003</v>
      </c>
      <c r="I6" s="43"/>
      <c r="J6" s="5"/>
    </row>
    <row r="7" spans="1:10" ht="45.75" customHeight="1">
      <c r="A7" s="31"/>
      <c r="B7" s="35" t="s">
        <v>61</v>
      </c>
      <c r="C7" s="33" t="s">
        <v>62</v>
      </c>
      <c r="D7" s="33">
        <f>SUM(H7:H9)</f>
        <v>149.37</v>
      </c>
      <c r="E7" s="33"/>
      <c r="F7" s="35" t="s">
        <v>61</v>
      </c>
      <c r="G7" s="33" t="s">
        <v>63</v>
      </c>
      <c r="H7" s="34">
        <v>33.72</v>
      </c>
      <c r="I7" s="43"/>
      <c r="J7" s="5"/>
    </row>
    <row r="8" spans="1:10" ht="45.75" customHeight="1">
      <c r="A8" s="31"/>
      <c r="B8" s="35"/>
      <c r="C8" s="33"/>
      <c r="D8" s="33"/>
      <c r="E8" s="33"/>
      <c r="F8" s="35" t="s">
        <v>64</v>
      </c>
      <c r="G8" s="33" t="s">
        <v>65</v>
      </c>
      <c r="H8" s="34">
        <v>104.62</v>
      </c>
      <c r="I8" s="43"/>
      <c r="J8" s="5"/>
    </row>
    <row r="9" spans="1:10" ht="45.75" customHeight="1">
      <c r="A9" s="31"/>
      <c r="B9" s="35"/>
      <c r="C9" s="33"/>
      <c r="D9" s="33"/>
      <c r="E9" s="33"/>
      <c r="F9" s="35" t="s">
        <v>66</v>
      </c>
      <c r="G9" s="33" t="s">
        <v>67</v>
      </c>
      <c r="H9" s="34">
        <v>11.03</v>
      </c>
      <c r="I9" s="43"/>
      <c r="J9" s="5"/>
    </row>
    <row r="10" spans="1:10" ht="45.75" customHeight="1">
      <c r="A10" s="31"/>
      <c r="B10" s="35" t="s">
        <v>64</v>
      </c>
      <c r="C10" s="33" t="s">
        <v>68</v>
      </c>
      <c r="D10" s="33">
        <f>SUM(H10:H13)</f>
        <v>36.95000000000001</v>
      </c>
      <c r="E10" s="33"/>
      <c r="F10" s="35" t="s">
        <v>69</v>
      </c>
      <c r="G10" s="33" t="s">
        <v>70</v>
      </c>
      <c r="H10" s="34">
        <v>21.44</v>
      </c>
      <c r="I10" s="43"/>
      <c r="J10" s="5"/>
    </row>
    <row r="11" spans="1:10" ht="45.75" customHeight="1">
      <c r="A11" s="31"/>
      <c r="B11" s="35"/>
      <c r="C11" s="33"/>
      <c r="D11" s="33"/>
      <c r="E11" s="33"/>
      <c r="F11" s="35" t="s">
        <v>71</v>
      </c>
      <c r="G11" s="33" t="s">
        <v>72</v>
      </c>
      <c r="H11" s="34">
        <v>10.72</v>
      </c>
      <c r="I11" s="43"/>
      <c r="J11" s="5"/>
    </row>
    <row r="12" spans="1:10" ht="45.75" customHeight="1">
      <c r="A12" s="31"/>
      <c r="B12" s="35"/>
      <c r="C12" s="33"/>
      <c r="D12" s="33"/>
      <c r="E12" s="33"/>
      <c r="F12" s="35" t="s">
        <v>73</v>
      </c>
      <c r="G12" s="33" t="s">
        <v>74</v>
      </c>
      <c r="H12" s="34">
        <v>4.02</v>
      </c>
      <c r="I12" s="43"/>
      <c r="J12" s="5"/>
    </row>
    <row r="13" spans="1:10" ht="45.75" customHeight="1">
      <c r="A13" s="31"/>
      <c r="B13" s="35"/>
      <c r="C13" s="33"/>
      <c r="D13" s="33"/>
      <c r="E13" s="33"/>
      <c r="F13" s="35" t="s">
        <v>75</v>
      </c>
      <c r="G13" s="33" t="s">
        <v>76</v>
      </c>
      <c r="H13" s="34">
        <v>0.77</v>
      </c>
      <c r="I13" s="43"/>
      <c r="J13" s="5"/>
    </row>
    <row r="14" spans="1:10" ht="45.75" customHeight="1">
      <c r="A14" s="36"/>
      <c r="B14" s="35" t="s">
        <v>66</v>
      </c>
      <c r="C14" s="33" t="s">
        <v>50</v>
      </c>
      <c r="D14" s="33">
        <f>H14</f>
        <v>17.58</v>
      </c>
      <c r="E14" s="33"/>
      <c r="F14" s="35">
        <v>13</v>
      </c>
      <c r="G14" s="33" t="s">
        <v>50</v>
      </c>
      <c r="H14" s="34">
        <v>17.58</v>
      </c>
      <c r="I14" s="43"/>
      <c r="J14" s="5"/>
    </row>
    <row r="15" spans="1:10" ht="45.75" customHeight="1">
      <c r="A15" s="31"/>
      <c r="B15" s="35" t="s">
        <v>77</v>
      </c>
      <c r="C15" s="37" t="s">
        <v>78</v>
      </c>
      <c r="D15" s="33">
        <f>SUM(H15:H17)</f>
        <v>5.1</v>
      </c>
      <c r="E15" s="33"/>
      <c r="F15" s="35" t="s">
        <v>77</v>
      </c>
      <c r="G15" s="33" t="s">
        <v>79</v>
      </c>
      <c r="H15" s="34">
        <v>5.1</v>
      </c>
      <c r="I15" s="43"/>
      <c r="J15" s="5"/>
    </row>
    <row r="16" spans="1:10" ht="45.75" customHeight="1">
      <c r="A16" s="31"/>
      <c r="B16" s="35"/>
      <c r="C16" s="37"/>
      <c r="D16" s="33"/>
      <c r="E16" s="33"/>
      <c r="F16" s="33">
        <v>99</v>
      </c>
      <c r="G16" s="38" t="s">
        <v>80</v>
      </c>
      <c r="H16" s="34">
        <v>0</v>
      </c>
      <c r="I16" s="43"/>
      <c r="J16" s="5"/>
    </row>
    <row r="17" spans="1:10" ht="45.75" customHeight="1">
      <c r="A17" s="31"/>
      <c r="B17" s="35"/>
      <c r="C17" s="37"/>
      <c r="D17" s="33"/>
      <c r="E17" s="33"/>
      <c r="F17" s="33">
        <v>99</v>
      </c>
      <c r="G17" s="33" t="s">
        <v>78</v>
      </c>
      <c r="H17" s="34">
        <v>0</v>
      </c>
      <c r="I17" s="43"/>
      <c r="J17" s="5"/>
    </row>
    <row r="18" spans="1:10" ht="45.75" customHeight="1">
      <c r="A18" s="31" t="s">
        <v>81</v>
      </c>
      <c r="B18" s="35"/>
      <c r="C18" s="37" t="s">
        <v>82</v>
      </c>
      <c r="D18" s="33">
        <f>I18</f>
        <v>14.770000000000001</v>
      </c>
      <c r="E18" s="33">
        <v>302</v>
      </c>
      <c r="F18" s="33"/>
      <c r="G18" s="37" t="s">
        <v>82</v>
      </c>
      <c r="H18" s="34"/>
      <c r="I18" s="34">
        <f>SUM(I19:I29)</f>
        <v>14.770000000000001</v>
      </c>
      <c r="J18" s="5"/>
    </row>
    <row r="19" spans="1:10" ht="45.75" customHeight="1">
      <c r="A19" s="31"/>
      <c r="B19" s="35" t="s">
        <v>83</v>
      </c>
      <c r="C19" s="37" t="s">
        <v>84</v>
      </c>
      <c r="D19" s="33">
        <f>SUM(I19:I29)</f>
        <v>14.770000000000001</v>
      </c>
      <c r="E19" s="33"/>
      <c r="F19" s="33">
        <v>1</v>
      </c>
      <c r="G19" s="33" t="s">
        <v>85</v>
      </c>
      <c r="H19" s="34"/>
      <c r="I19" s="34">
        <v>1.76</v>
      </c>
      <c r="J19" s="5"/>
    </row>
    <row r="20" spans="1:10" ht="45.75" customHeight="1">
      <c r="A20" s="31"/>
      <c r="B20" s="35"/>
      <c r="C20" s="37"/>
      <c r="D20" s="33"/>
      <c r="E20" s="33"/>
      <c r="F20" s="33">
        <v>2</v>
      </c>
      <c r="G20" s="33" t="s">
        <v>86</v>
      </c>
      <c r="H20" s="34"/>
      <c r="I20" s="34">
        <v>0.59</v>
      </c>
      <c r="J20" s="5"/>
    </row>
    <row r="21" spans="1:10" ht="45.75" customHeight="1">
      <c r="A21" s="31"/>
      <c r="B21" s="35"/>
      <c r="C21" s="37"/>
      <c r="D21" s="33"/>
      <c r="E21" s="33"/>
      <c r="F21" s="33">
        <v>7</v>
      </c>
      <c r="G21" s="33" t="s">
        <v>87</v>
      </c>
      <c r="H21" s="34"/>
      <c r="I21" s="34">
        <v>1.76</v>
      </c>
      <c r="J21" s="5"/>
    </row>
    <row r="22" spans="1:10" ht="45.75" customHeight="1">
      <c r="A22" s="31"/>
      <c r="B22" s="35"/>
      <c r="C22" s="37"/>
      <c r="D22" s="33"/>
      <c r="E22" s="33"/>
      <c r="F22" s="33">
        <v>11</v>
      </c>
      <c r="G22" s="33" t="s">
        <v>88</v>
      </c>
      <c r="H22" s="34"/>
      <c r="I22" s="34">
        <v>2.34</v>
      </c>
      <c r="J22" s="5"/>
    </row>
    <row r="23" spans="1:10" ht="45.75" customHeight="1">
      <c r="A23" s="31"/>
      <c r="B23" s="35"/>
      <c r="C23" s="37"/>
      <c r="D23" s="33"/>
      <c r="E23" s="33"/>
      <c r="F23" s="33">
        <v>13</v>
      </c>
      <c r="G23" s="33" t="s">
        <v>89</v>
      </c>
      <c r="H23" s="34"/>
      <c r="I23" s="34">
        <v>0</v>
      </c>
      <c r="J23" s="5"/>
    </row>
    <row r="24" spans="1:10" ht="45.75" customHeight="1">
      <c r="A24" s="31"/>
      <c r="B24" s="35"/>
      <c r="C24" s="37"/>
      <c r="D24" s="33"/>
      <c r="E24" s="33"/>
      <c r="F24" s="33">
        <v>16</v>
      </c>
      <c r="G24" s="33" t="s">
        <v>90</v>
      </c>
      <c r="H24" s="34"/>
      <c r="I24" s="34">
        <v>1.17</v>
      </c>
      <c r="J24" s="5"/>
    </row>
    <row r="25" spans="1:10" ht="45.75" customHeight="1">
      <c r="A25" s="31"/>
      <c r="B25" s="35"/>
      <c r="C25" s="37"/>
      <c r="D25" s="33"/>
      <c r="E25" s="33"/>
      <c r="F25" s="33">
        <v>17</v>
      </c>
      <c r="G25" s="33" t="s">
        <v>91</v>
      </c>
      <c r="H25" s="34"/>
      <c r="I25" s="34">
        <v>0.59</v>
      </c>
      <c r="J25" s="5"/>
    </row>
    <row r="26" spans="1:10" ht="45.75" customHeight="1">
      <c r="A26" s="31"/>
      <c r="B26" s="35"/>
      <c r="C26" s="37"/>
      <c r="D26" s="33"/>
      <c r="E26" s="33"/>
      <c r="F26" s="33">
        <v>28</v>
      </c>
      <c r="G26" s="33" t="s">
        <v>92</v>
      </c>
      <c r="H26" s="34"/>
      <c r="I26" s="34">
        <v>2.99</v>
      </c>
      <c r="J26" s="5"/>
    </row>
    <row r="27" spans="1:10" ht="45.75" customHeight="1">
      <c r="A27" s="31"/>
      <c r="B27" s="35"/>
      <c r="C27" s="37"/>
      <c r="D27" s="33"/>
      <c r="E27" s="33"/>
      <c r="F27" s="33">
        <v>29</v>
      </c>
      <c r="G27" s="39" t="s">
        <v>93</v>
      </c>
      <c r="H27" s="34"/>
      <c r="I27" s="34">
        <v>0.05</v>
      </c>
      <c r="J27" s="5"/>
    </row>
    <row r="28" spans="1:10" ht="45.75" customHeight="1">
      <c r="A28" s="31"/>
      <c r="B28" s="35"/>
      <c r="C28" s="37"/>
      <c r="D28" s="33"/>
      <c r="E28" s="33"/>
      <c r="F28" s="33">
        <v>31</v>
      </c>
      <c r="G28" s="33" t="s">
        <v>94</v>
      </c>
      <c r="H28" s="34"/>
      <c r="I28" s="34">
        <v>2.93</v>
      </c>
      <c r="J28" s="5"/>
    </row>
    <row r="29" spans="1:10" ht="45.75" customHeight="1">
      <c r="A29" s="31"/>
      <c r="B29" s="35"/>
      <c r="C29" s="37"/>
      <c r="D29" s="33"/>
      <c r="E29" s="33"/>
      <c r="F29" s="33">
        <v>99</v>
      </c>
      <c r="G29" s="33" t="s">
        <v>95</v>
      </c>
      <c r="H29" s="34"/>
      <c r="I29" s="34">
        <v>0.59</v>
      </c>
      <c r="J29" s="5"/>
    </row>
    <row r="30" spans="1:10" ht="45.75" customHeight="1">
      <c r="A30" s="31" t="s">
        <v>96</v>
      </c>
      <c r="B30" s="35" t="s">
        <v>77</v>
      </c>
      <c r="C30" s="37" t="s">
        <v>97</v>
      </c>
      <c r="D30" s="33">
        <f>H30</f>
        <v>0.9</v>
      </c>
      <c r="E30" s="33">
        <v>509</v>
      </c>
      <c r="F30" s="33">
        <v>99</v>
      </c>
      <c r="G30" s="33" t="s">
        <v>98</v>
      </c>
      <c r="H30" s="34">
        <v>0.9</v>
      </c>
      <c r="I30" s="25"/>
      <c r="J30" s="5"/>
    </row>
    <row r="31" spans="1:10" ht="45.75" customHeight="1">
      <c r="A31" s="38"/>
      <c r="B31" s="33" t="s">
        <v>7</v>
      </c>
      <c r="C31" s="33"/>
      <c r="D31" s="33">
        <f>SUM(D6,D18,D30)</f>
        <v>224.67000000000004</v>
      </c>
      <c r="E31" s="33"/>
      <c r="F31" s="33"/>
      <c r="G31" s="38"/>
      <c r="H31" s="39">
        <f>SUM(H6,I18,H30)</f>
        <v>224.67000000000004</v>
      </c>
      <c r="I31" s="39"/>
      <c r="J31" s="5"/>
    </row>
    <row r="32" ht="13.5">
      <c r="I32" s="21"/>
    </row>
    <row r="33" ht="13.5">
      <c r="I33" s="21"/>
    </row>
    <row r="34" ht="13.5">
      <c r="I34" s="21"/>
    </row>
    <row r="35" spans="1:10" ht="20.25">
      <c r="A35" s="40" t="s">
        <v>32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20.25">
      <c r="A36" s="28" t="s">
        <v>99</v>
      </c>
      <c r="B36" s="28" t="s">
        <v>100</v>
      </c>
      <c r="C36" s="28"/>
      <c r="D36" s="28" t="s">
        <v>101</v>
      </c>
      <c r="E36" s="28"/>
      <c r="F36" s="28" t="s">
        <v>99</v>
      </c>
      <c r="G36" s="28" t="s">
        <v>100</v>
      </c>
      <c r="H36" s="28"/>
      <c r="I36" s="28" t="s">
        <v>101</v>
      </c>
      <c r="J36" s="28"/>
    </row>
    <row r="37" spans="1:10" ht="20.25">
      <c r="A37" s="28">
        <v>1</v>
      </c>
      <c r="B37" s="28" t="s">
        <v>102</v>
      </c>
      <c r="C37" s="28"/>
      <c r="D37" s="41">
        <v>16</v>
      </c>
      <c r="E37" s="41"/>
      <c r="F37" s="28">
        <v>2</v>
      </c>
      <c r="G37" s="28" t="s">
        <v>103</v>
      </c>
      <c r="H37" s="28"/>
      <c r="I37" s="41">
        <v>0</v>
      </c>
      <c r="J37" s="41"/>
    </row>
    <row r="38" spans="1:10" ht="20.25">
      <c r="A38" s="42" t="s">
        <v>7</v>
      </c>
      <c r="B38" s="42"/>
      <c r="C38" s="42"/>
      <c r="D38" s="42"/>
      <c r="E38" s="42"/>
      <c r="F38" s="41">
        <f>D37</f>
        <v>16</v>
      </c>
      <c r="G38" s="41"/>
      <c r="H38" s="41"/>
      <c r="I38" s="41"/>
      <c r="J38" s="41"/>
    </row>
    <row r="65528" ht="13.5"/>
    <row r="65529" ht="13.5"/>
    <row r="65530" ht="13.5"/>
    <row r="65531" ht="13.5"/>
    <row r="65532" ht="13.5"/>
    <row r="65534" ht="13.5"/>
    <row r="65535" ht="13.5"/>
    <row r="65536" ht="13.5"/>
  </sheetData>
  <sheetProtection/>
  <mergeCells count="62">
    <mergeCell ref="A1:J1"/>
    <mergeCell ref="A2:H2"/>
    <mergeCell ref="I2:J2"/>
    <mergeCell ref="A3:D3"/>
    <mergeCell ref="E3:I3"/>
    <mergeCell ref="A4:B4"/>
    <mergeCell ref="E4:F4"/>
    <mergeCell ref="B31:C31"/>
    <mergeCell ref="A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65528:J65528"/>
    <mergeCell ref="I65529:J65529"/>
    <mergeCell ref="A65530:D65530"/>
    <mergeCell ref="E65530:I65530"/>
    <mergeCell ref="A65531:B65531"/>
    <mergeCell ref="E65531:F65531"/>
    <mergeCell ref="A7:A9"/>
    <mergeCell ref="A10:A13"/>
    <mergeCell ref="A15:A17"/>
    <mergeCell ref="A19:A29"/>
    <mergeCell ref="A65534:A65536"/>
    <mergeCell ref="B7:B9"/>
    <mergeCell ref="B10:B13"/>
    <mergeCell ref="B15:B17"/>
    <mergeCell ref="B19:B29"/>
    <mergeCell ref="B65534:B65536"/>
    <mergeCell ref="C4:C5"/>
    <mergeCell ref="C7:C9"/>
    <mergeCell ref="C10:C13"/>
    <mergeCell ref="C15:C17"/>
    <mergeCell ref="C19:C29"/>
    <mergeCell ref="C65531:C65532"/>
    <mergeCell ref="C65534:C65536"/>
    <mergeCell ref="D4:D5"/>
    <mergeCell ref="D7:D9"/>
    <mergeCell ref="D10:D13"/>
    <mergeCell ref="D15:D17"/>
    <mergeCell ref="D19:D29"/>
    <mergeCell ref="D65531:D65532"/>
    <mergeCell ref="D65534:D65536"/>
    <mergeCell ref="E7:E9"/>
    <mergeCell ref="E10:E13"/>
    <mergeCell ref="E15:E17"/>
    <mergeCell ref="E19:E29"/>
    <mergeCell ref="E65534:E65536"/>
    <mergeCell ref="G4:G5"/>
    <mergeCell ref="G65531:G65532"/>
    <mergeCell ref="H4:H5"/>
    <mergeCell ref="H65531:H65532"/>
    <mergeCell ref="I4:I5"/>
    <mergeCell ref="I65531:I65532"/>
    <mergeCell ref="J3:J4"/>
    <mergeCell ref="J65530:J65531"/>
  </mergeCells>
  <printOptions/>
  <pageMargins left="0.6993055555555555" right="0.6993055555555555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M8" sqref="M8"/>
    </sheetView>
  </sheetViews>
  <sheetFormatPr defaultColWidth="9.00390625" defaultRowHeight="13.5" customHeight="1"/>
  <cols>
    <col min="1" max="18" width="6.875" style="0" customWidth="1"/>
  </cols>
  <sheetData>
    <row r="1" spans="1:18" ht="30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>
      <c r="A2" s="22"/>
      <c r="B2" s="3"/>
      <c r="C2" s="3"/>
      <c r="D2" s="3"/>
      <c r="E2" s="3"/>
      <c r="F2" s="3"/>
      <c r="G2" s="22"/>
      <c r="H2" s="3"/>
      <c r="I2" s="3"/>
      <c r="J2" s="3"/>
      <c r="K2" s="3"/>
      <c r="L2" s="3"/>
      <c r="M2" s="3"/>
      <c r="N2" s="3"/>
      <c r="O2" s="3"/>
      <c r="P2" s="3"/>
      <c r="Q2" s="4" t="s">
        <v>2</v>
      </c>
      <c r="R2" s="4"/>
    </row>
    <row r="3" spans="1:18" ht="48.75" customHeight="1">
      <c r="A3" s="23" t="s">
        <v>105</v>
      </c>
      <c r="B3" s="23"/>
      <c r="C3" s="23"/>
      <c r="D3" s="23"/>
      <c r="E3" s="23"/>
      <c r="F3" s="23"/>
      <c r="G3" s="23" t="s">
        <v>106</v>
      </c>
      <c r="H3" s="23"/>
      <c r="I3" s="23"/>
      <c r="J3" s="23"/>
      <c r="K3" s="23"/>
      <c r="L3" s="23"/>
      <c r="M3" s="23" t="s">
        <v>107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24">
        <v>2.34</v>
      </c>
      <c r="B6" s="24">
        <v>0</v>
      </c>
      <c r="C6" s="24">
        <v>1.95</v>
      </c>
      <c r="D6" s="24">
        <v>0</v>
      </c>
      <c r="E6" s="24">
        <v>1.95</v>
      </c>
      <c r="F6" s="24">
        <v>0.39</v>
      </c>
      <c r="G6" s="24">
        <v>2.34</v>
      </c>
      <c r="H6" s="24">
        <v>0</v>
      </c>
      <c r="I6" s="24">
        <v>1.95</v>
      </c>
      <c r="J6" s="24">
        <v>0</v>
      </c>
      <c r="K6" s="24">
        <v>1.95</v>
      </c>
      <c r="L6" s="24">
        <v>0.39</v>
      </c>
      <c r="M6" s="24">
        <v>3.52</v>
      </c>
      <c r="N6" s="24">
        <v>0</v>
      </c>
      <c r="O6" s="24">
        <v>2.93</v>
      </c>
      <c r="P6" s="24">
        <v>0</v>
      </c>
      <c r="Q6" s="24">
        <v>2.93</v>
      </c>
      <c r="R6" s="24">
        <v>0.59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113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G20" sqref="G20:K20"/>
    </sheetView>
  </sheetViews>
  <sheetFormatPr defaultColWidth="9.00390625" defaultRowHeight="13.5" customHeight="1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" t="s">
        <v>114</v>
      </c>
      <c r="B1" s="1"/>
      <c r="C1" s="1"/>
      <c r="D1" s="1"/>
      <c r="E1" s="1"/>
      <c r="F1" s="1"/>
    </row>
    <row r="2" spans="1:6" ht="21" customHeight="1">
      <c r="A2" s="19" t="s">
        <v>115</v>
      </c>
      <c r="E2" s="4" t="s">
        <v>2</v>
      </c>
      <c r="F2" s="4"/>
    </row>
    <row r="3" spans="1:6" ht="40.5" customHeight="1">
      <c r="A3" s="20" t="s">
        <v>28</v>
      </c>
      <c r="B3" s="20" t="s">
        <v>116</v>
      </c>
      <c r="C3" s="20" t="s">
        <v>117</v>
      </c>
      <c r="D3" s="20" t="s">
        <v>118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119</v>
      </c>
      <c r="H20" s="21"/>
      <c r="I20" s="21"/>
      <c r="J20" s="21"/>
      <c r="K20" s="21"/>
    </row>
    <row r="21" spans="1:6" ht="18.75">
      <c r="A21" s="13" t="s">
        <v>112</v>
      </c>
      <c r="B21" s="13"/>
      <c r="C21" s="13"/>
      <c r="D21" s="13"/>
      <c r="E21" s="13"/>
      <c r="F21" s="13"/>
    </row>
    <row r="22" spans="1:6" ht="18.75">
      <c r="A22" s="13" t="s">
        <v>120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D14" sqref="D14"/>
    </sheetView>
  </sheetViews>
  <sheetFormatPr defaultColWidth="9.00390625" defaultRowHeight="13.5" customHeight="1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" t="s">
        <v>121</v>
      </c>
      <c r="B1" s="1"/>
      <c r="C1" s="1"/>
      <c r="D1" s="1"/>
    </row>
    <row r="2" spans="1:4" ht="21" customHeight="1">
      <c r="A2" s="2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122</v>
      </c>
      <c r="B5" s="5">
        <f>'表一财政拨款收支总表'!B5</f>
        <v>240.67</v>
      </c>
      <c r="C5" s="18" t="s">
        <v>13</v>
      </c>
      <c r="D5" s="5">
        <v>186.14</v>
      </c>
    </row>
    <row r="6" spans="1:4" ht="27.75" customHeight="1">
      <c r="A6" s="17" t="s">
        <v>123</v>
      </c>
      <c r="B6" s="5"/>
      <c r="C6" s="18" t="s">
        <v>15</v>
      </c>
      <c r="D6" s="5">
        <v>22.21</v>
      </c>
    </row>
    <row r="7" spans="1:4" ht="27.75" customHeight="1">
      <c r="A7" s="17" t="s">
        <v>124</v>
      </c>
      <c r="B7" s="5"/>
      <c r="C7" s="18" t="s">
        <v>16</v>
      </c>
      <c r="D7" s="5">
        <v>14.74</v>
      </c>
    </row>
    <row r="8" spans="1:4" ht="27.75" customHeight="1">
      <c r="A8" s="17" t="s">
        <v>125</v>
      </c>
      <c r="B8" s="5"/>
      <c r="C8" s="18" t="s">
        <v>18</v>
      </c>
      <c r="D8" s="5">
        <v>17.58</v>
      </c>
    </row>
    <row r="9" spans="1:4" ht="27.75" customHeight="1">
      <c r="A9" s="17" t="s">
        <v>126</v>
      </c>
      <c r="B9" s="5"/>
      <c r="C9" s="17"/>
      <c r="D9" s="5"/>
    </row>
    <row r="10" spans="1:4" ht="27.75" customHeight="1">
      <c r="A10" s="5"/>
      <c r="B10" s="5"/>
      <c r="C10" s="17"/>
      <c r="D10" s="5"/>
    </row>
    <row r="11" spans="1:4" ht="27.75" customHeight="1">
      <c r="A11" s="5"/>
      <c r="B11" s="5"/>
      <c r="C11" s="17"/>
      <c r="D11" s="5"/>
    </row>
    <row r="12" spans="1:4" ht="27.75" customHeight="1">
      <c r="A12" s="5"/>
      <c r="B12" s="5"/>
      <c r="C12" s="17" t="s">
        <v>19</v>
      </c>
      <c r="D12" s="5"/>
    </row>
    <row r="13" spans="1:4" ht="27.75" customHeight="1">
      <c r="A13" s="5" t="s">
        <v>127</v>
      </c>
      <c r="B13" s="5">
        <f>B5</f>
        <v>240.67</v>
      </c>
      <c r="C13" s="5" t="s">
        <v>128</v>
      </c>
      <c r="D13" s="5">
        <v>240.67</v>
      </c>
    </row>
    <row r="14" spans="1:4" ht="27.75" customHeight="1">
      <c r="A14" s="17" t="s">
        <v>129</v>
      </c>
      <c r="B14" s="5"/>
      <c r="C14" s="5"/>
      <c r="D14" s="5"/>
    </row>
    <row r="15" spans="1:4" ht="27.75" customHeight="1">
      <c r="A15" s="17" t="s">
        <v>130</v>
      </c>
      <c r="B15" s="5"/>
      <c r="C15" s="17" t="s">
        <v>131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240.67</v>
      </c>
      <c r="C17" s="5" t="s">
        <v>22</v>
      </c>
      <c r="D17" s="5">
        <v>240.67</v>
      </c>
    </row>
  </sheetData>
  <sheetProtection/>
  <mergeCells count="3">
    <mergeCell ref="A1:D1"/>
    <mergeCell ref="A3:B3"/>
    <mergeCell ref="C3:D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F9" sqref="F9"/>
    </sheetView>
  </sheetViews>
  <sheetFormatPr defaultColWidth="9.00390625" defaultRowHeight="27.75" customHeight="1"/>
  <cols>
    <col min="2" max="2" width="34.75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1" t="s">
        <v>133</v>
      </c>
      <c r="K2" s="14" t="s">
        <v>2</v>
      </c>
      <c r="L2" s="14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33</v>
      </c>
      <c r="C5" s="5">
        <v>186.14</v>
      </c>
      <c r="D5" s="7"/>
      <c r="E5" s="5">
        <v>186.14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20105</v>
      </c>
      <c r="B6" s="9" t="s">
        <v>34</v>
      </c>
      <c r="C6" s="5">
        <v>186.14</v>
      </c>
      <c r="D6" s="7"/>
      <c r="E6" s="5">
        <v>186.14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2010501</v>
      </c>
      <c r="B7" s="9" t="s">
        <v>35</v>
      </c>
      <c r="C7" s="5">
        <v>170.14</v>
      </c>
      <c r="D7" s="7"/>
      <c r="E7" s="5">
        <v>170.14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2010504</v>
      </c>
      <c r="B8" s="9" t="s">
        <v>36</v>
      </c>
      <c r="C8" s="5">
        <v>16</v>
      </c>
      <c r="D8" s="7"/>
      <c r="E8" s="5">
        <v>16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</v>
      </c>
      <c r="B9" s="9" t="s">
        <v>37</v>
      </c>
      <c r="C9" s="5">
        <f>SUM(C10,C12)</f>
        <v>22.21</v>
      </c>
      <c r="D9" s="6"/>
      <c r="E9" s="5">
        <f>SUM(E10,E12)</f>
        <v>22.21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</v>
      </c>
      <c r="B10" s="9" t="s">
        <v>38</v>
      </c>
      <c r="C10" s="5">
        <v>21.44</v>
      </c>
      <c r="D10" s="6"/>
      <c r="E10" s="5">
        <v>21.44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9" t="s">
        <v>39</v>
      </c>
      <c r="C11" s="5">
        <v>21.44</v>
      </c>
      <c r="D11" s="6"/>
      <c r="E11" s="5">
        <v>21.44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</v>
      </c>
      <c r="B12" s="9" t="s">
        <v>40</v>
      </c>
      <c r="C12" s="5">
        <v>0.77</v>
      </c>
      <c r="D12" s="6"/>
      <c r="E12" s="5">
        <v>0.77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2082701</v>
      </c>
      <c r="B13" s="9" t="s">
        <v>41</v>
      </c>
      <c r="C13" s="5">
        <v>0.36</v>
      </c>
      <c r="D13" s="6"/>
      <c r="E13" s="5">
        <v>0.36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9" t="s">
        <v>42</v>
      </c>
      <c r="C14" s="5">
        <v>0.41</v>
      </c>
      <c r="D14" s="6"/>
      <c r="E14" s="5">
        <v>0.41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</v>
      </c>
      <c r="B15" s="9" t="s">
        <v>43</v>
      </c>
      <c r="C15" s="5">
        <f>SUM(C16,C18)</f>
        <v>14.74</v>
      </c>
      <c r="D15" s="6"/>
      <c r="E15" s="5">
        <f>SUM(E16,E18)</f>
        <v>14.74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</v>
      </c>
      <c r="B16" s="9" t="s">
        <v>44</v>
      </c>
      <c r="C16" s="5">
        <v>4.02</v>
      </c>
      <c r="D16" s="6"/>
      <c r="E16" s="5">
        <v>4.02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2101103</v>
      </c>
      <c r="B17" s="9" t="s">
        <v>45</v>
      </c>
      <c r="C17" s="5">
        <v>4.02</v>
      </c>
      <c r="D17" s="6"/>
      <c r="E17" s="5">
        <v>4.02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</v>
      </c>
      <c r="B18" s="9" t="s">
        <v>46</v>
      </c>
      <c r="C18" s="5">
        <v>10.72</v>
      </c>
      <c r="D18" s="6"/>
      <c r="E18" s="5">
        <v>10.72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2101201</v>
      </c>
      <c r="B19" s="9" t="s">
        <v>47</v>
      </c>
      <c r="C19" s="5">
        <v>10.72</v>
      </c>
      <c r="D19" s="6"/>
      <c r="E19" s="5">
        <v>10.72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</v>
      </c>
      <c r="B20" s="9" t="s">
        <v>48</v>
      </c>
      <c r="C20" s="5">
        <v>17.58</v>
      </c>
      <c r="D20" s="6"/>
      <c r="E20" s="5">
        <v>17.58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</v>
      </c>
      <c r="B21" s="9" t="s">
        <v>49</v>
      </c>
      <c r="C21" s="5">
        <v>17.58</v>
      </c>
      <c r="D21" s="6"/>
      <c r="E21" s="5">
        <v>17.58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2210201</v>
      </c>
      <c r="B22" s="9" t="s">
        <v>50</v>
      </c>
      <c r="C22" s="5">
        <v>17.58</v>
      </c>
      <c r="D22" s="6"/>
      <c r="E22" s="5">
        <v>17.58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0" t="s">
        <v>7</v>
      </c>
      <c r="B23" s="10" t="s">
        <v>19</v>
      </c>
      <c r="C23" s="5">
        <f>SUM(C20,C15,C9,C5)</f>
        <v>240.67</v>
      </c>
      <c r="D23" s="6"/>
      <c r="E23" s="5">
        <f>SUM(E20,E15,E9,E5)</f>
        <v>240.67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2" t="s">
        <v>112</v>
      </c>
      <c r="B24" s="12"/>
      <c r="C24" s="12"/>
      <c r="D24" s="12"/>
      <c r="E24" s="12"/>
      <c r="F24" s="12"/>
    </row>
    <row r="25" spans="1:6" ht="27.75" customHeight="1">
      <c r="A25" s="13" t="s">
        <v>142</v>
      </c>
      <c r="B25" s="13"/>
      <c r="C25" s="13"/>
      <c r="D25" s="13"/>
      <c r="E25" s="13"/>
      <c r="F25" s="13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17" sqref="F17"/>
    </sheetView>
  </sheetViews>
  <sheetFormatPr defaultColWidth="9.00390625" defaultRowHeight="13.5" customHeight="1"/>
  <cols>
    <col min="1" max="1" width="12.75390625" style="0" customWidth="1"/>
    <col min="2" max="2" width="38.5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9" t="s">
        <v>33</v>
      </c>
      <c r="C5" s="5">
        <v>186.14</v>
      </c>
      <c r="D5" s="5">
        <v>170.14</v>
      </c>
      <c r="E5" s="5">
        <v>16</v>
      </c>
      <c r="F5" s="6"/>
      <c r="G5" s="6"/>
      <c r="H5" s="6"/>
    </row>
    <row r="6" spans="1:8" ht="23.25" customHeight="1">
      <c r="A6" s="8">
        <v>20105</v>
      </c>
      <c r="B6" s="9" t="s">
        <v>34</v>
      </c>
      <c r="C6" s="5">
        <v>186.14</v>
      </c>
      <c r="D6" s="5">
        <v>170.14</v>
      </c>
      <c r="E6" s="5">
        <v>16</v>
      </c>
      <c r="F6" s="6"/>
      <c r="G6" s="6"/>
      <c r="H6" s="6"/>
    </row>
    <row r="7" spans="1:8" ht="23.25" customHeight="1">
      <c r="A7" s="8">
        <v>2010501</v>
      </c>
      <c r="B7" s="9" t="s">
        <v>35</v>
      </c>
      <c r="C7" s="5">
        <v>170.14</v>
      </c>
      <c r="D7" s="5">
        <v>170.14</v>
      </c>
      <c r="E7" s="5"/>
      <c r="F7" s="6"/>
      <c r="G7" s="6"/>
      <c r="H7" s="6"/>
    </row>
    <row r="8" spans="1:8" ht="23.25" customHeight="1">
      <c r="A8" s="8">
        <v>2010504</v>
      </c>
      <c r="B8" s="9" t="s">
        <v>36</v>
      </c>
      <c r="C8" s="5">
        <v>16</v>
      </c>
      <c r="D8" s="5"/>
      <c r="E8" s="5">
        <v>16</v>
      </c>
      <c r="F8" s="6"/>
      <c r="G8" s="6"/>
      <c r="H8" s="6"/>
    </row>
    <row r="9" spans="1:8" ht="23.25" customHeight="1">
      <c r="A9" s="8">
        <v>208</v>
      </c>
      <c r="B9" s="9" t="s">
        <v>37</v>
      </c>
      <c r="C9" s="5">
        <f>SUM(C10,C12)</f>
        <v>22.21</v>
      </c>
      <c r="D9" s="5">
        <f>SUM(D10,D12)</f>
        <v>22.21</v>
      </c>
      <c r="E9" s="5"/>
      <c r="F9" s="6"/>
      <c r="G9" s="6"/>
      <c r="H9" s="6"/>
    </row>
    <row r="10" spans="1:8" ht="23.25" customHeight="1">
      <c r="A10" s="8">
        <v>20805</v>
      </c>
      <c r="B10" s="9" t="s">
        <v>38</v>
      </c>
      <c r="C10" s="5">
        <v>21.44</v>
      </c>
      <c r="D10" s="5">
        <v>21.44</v>
      </c>
      <c r="E10" s="5"/>
      <c r="F10" s="6"/>
      <c r="G10" s="6"/>
      <c r="H10" s="6"/>
    </row>
    <row r="11" spans="1:8" ht="23.25" customHeight="1">
      <c r="A11" s="8">
        <v>2080505</v>
      </c>
      <c r="B11" s="9" t="s">
        <v>39</v>
      </c>
      <c r="C11" s="5">
        <v>21.44</v>
      </c>
      <c r="D11" s="5">
        <v>21.44</v>
      </c>
      <c r="E11" s="5"/>
      <c r="F11" s="6"/>
      <c r="G11" s="6"/>
      <c r="H11" s="6"/>
    </row>
    <row r="12" spans="1:8" ht="23.25" customHeight="1">
      <c r="A12" s="8">
        <v>20827</v>
      </c>
      <c r="B12" s="9" t="s">
        <v>40</v>
      </c>
      <c r="C12" s="5">
        <v>0.77</v>
      </c>
      <c r="D12" s="5">
        <v>0.77</v>
      </c>
      <c r="E12" s="5"/>
      <c r="F12" s="6"/>
      <c r="G12" s="6"/>
      <c r="H12" s="6"/>
    </row>
    <row r="13" spans="1:8" ht="23.25" customHeight="1">
      <c r="A13" s="8">
        <v>2082701</v>
      </c>
      <c r="B13" s="9" t="s">
        <v>41</v>
      </c>
      <c r="C13" s="5">
        <v>0.36</v>
      </c>
      <c r="D13" s="5">
        <v>0.36</v>
      </c>
      <c r="E13" s="5"/>
      <c r="F13" s="6"/>
      <c r="G13" s="6"/>
      <c r="H13" s="6"/>
    </row>
    <row r="14" spans="1:8" ht="23.25" customHeight="1">
      <c r="A14" s="8">
        <v>2082702</v>
      </c>
      <c r="B14" s="9" t="s">
        <v>42</v>
      </c>
      <c r="C14" s="5">
        <v>0.41</v>
      </c>
      <c r="D14" s="5">
        <v>0.41</v>
      </c>
      <c r="E14" s="5"/>
      <c r="F14" s="6"/>
      <c r="G14" s="6"/>
      <c r="H14" s="6"/>
    </row>
    <row r="15" spans="1:8" ht="23.25" customHeight="1">
      <c r="A15" s="8">
        <v>210</v>
      </c>
      <c r="B15" s="9" t="s">
        <v>43</v>
      </c>
      <c r="C15" s="5">
        <f>SUM(C16,C18)</f>
        <v>14.74</v>
      </c>
      <c r="D15" s="5">
        <f>SUM(D16,D18)</f>
        <v>14.74</v>
      </c>
      <c r="E15" s="5"/>
      <c r="F15" s="6"/>
      <c r="G15" s="6"/>
      <c r="H15" s="6"/>
    </row>
    <row r="16" spans="1:8" ht="23.25" customHeight="1">
      <c r="A16" s="8">
        <v>21011</v>
      </c>
      <c r="B16" s="9" t="s">
        <v>44</v>
      </c>
      <c r="C16" s="5">
        <v>4.02</v>
      </c>
      <c r="D16" s="5">
        <v>4.02</v>
      </c>
      <c r="E16" s="5"/>
      <c r="F16" s="6"/>
      <c r="G16" s="6"/>
      <c r="H16" s="6"/>
    </row>
    <row r="17" spans="1:8" ht="23.25" customHeight="1">
      <c r="A17" s="8">
        <v>2101103</v>
      </c>
      <c r="B17" s="9" t="s">
        <v>45</v>
      </c>
      <c r="C17" s="5">
        <v>4.02</v>
      </c>
      <c r="D17" s="5">
        <v>4.02</v>
      </c>
      <c r="E17" s="5"/>
      <c r="F17" s="6"/>
      <c r="G17" s="6"/>
      <c r="H17" s="6"/>
    </row>
    <row r="18" spans="1:8" ht="23.25" customHeight="1">
      <c r="A18" s="8">
        <v>21012</v>
      </c>
      <c r="B18" s="9" t="s">
        <v>46</v>
      </c>
      <c r="C18" s="5">
        <v>10.72</v>
      </c>
      <c r="D18" s="5">
        <v>10.72</v>
      </c>
      <c r="E18" s="5"/>
      <c r="F18" s="6"/>
      <c r="G18" s="6"/>
      <c r="H18" s="6"/>
    </row>
    <row r="19" spans="1:8" ht="23.25" customHeight="1">
      <c r="A19" s="8">
        <v>2101201</v>
      </c>
      <c r="B19" s="9" t="s">
        <v>47</v>
      </c>
      <c r="C19" s="5">
        <v>10.72</v>
      </c>
      <c r="D19" s="5">
        <v>10.72</v>
      </c>
      <c r="E19" s="5"/>
      <c r="F19" s="6"/>
      <c r="G19" s="6"/>
      <c r="H19" s="6"/>
    </row>
    <row r="20" spans="1:8" ht="23.25" customHeight="1">
      <c r="A20" s="8">
        <v>221</v>
      </c>
      <c r="B20" s="9" t="s">
        <v>48</v>
      </c>
      <c r="C20" s="5">
        <v>17.58</v>
      </c>
      <c r="D20" s="5">
        <v>17.58</v>
      </c>
      <c r="E20" s="5"/>
      <c r="F20" s="6"/>
      <c r="G20" s="6"/>
      <c r="H20" s="6"/>
    </row>
    <row r="21" spans="1:8" ht="23.25" customHeight="1">
      <c r="A21" s="8">
        <v>22102</v>
      </c>
      <c r="B21" s="9" t="s">
        <v>49</v>
      </c>
      <c r="C21" s="5">
        <v>17.58</v>
      </c>
      <c r="D21" s="5">
        <v>17.58</v>
      </c>
      <c r="E21" s="5"/>
      <c r="F21" s="6"/>
      <c r="G21" s="6"/>
      <c r="H21" s="6"/>
    </row>
    <row r="22" spans="1:8" ht="23.25" customHeight="1">
      <c r="A22" s="8">
        <v>2210201</v>
      </c>
      <c r="B22" s="9" t="s">
        <v>50</v>
      </c>
      <c r="C22" s="5">
        <v>17.58</v>
      </c>
      <c r="D22" s="5">
        <v>17.58</v>
      </c>
      <c r="E22" s="5"/>
      <c r="F22" s="6"/>
      <c r="G22" s="6"/>
      <c r="H22" s="6"/>
    </row>
    <row r="23" spans="1:8" ht="23.25" customHeight="1">
      <c r="A23" s="10" t="s">
        <v>7</v>
      </c>
      <c r="B23" s="10" t="s">
        <v>19</v>
      </c>
      <c r="C23" s="5">
        <f>SUM(C20,C15,C9,C5)</f>
        <v>240.67</v>
      </c>
      <c r="D23" s="5">
        <f>SUM(D20,D15,D9,D5)</f>
        <v>224.67</v>
      </c>
      <c r="E23" s="5">
        <f>SUM(E20,E15,E9,E5)</f>
        <v>16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2006-09-13T03:21:00Z</dcterms:created>
  <dcterms:modified xsi:type="dcterms:W3CDTF">2021-01-27T11:21:53Z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