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<sst xmlns="http://schemas.openxmlformats.org/spreadsheetml/2006/main" count="264" uniqueCount="156">
  <si>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</si>
  <si>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</si>
  <si>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</si>
  <si>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</si>
  <si>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</si>
  <si>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</si>
  <si>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</si>
  <si>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</si>
  <si>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</si>
  <si>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</si>
  <si>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</si>
  <si>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</si>
  <si>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</si>
  <si>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</si>
  <si>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</si>
  <si>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</si>
  <si>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</si>
  <si>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</si>
  <si>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</si>
  <si>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</si>
  <si>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</si>
  <si>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</si>
  <si>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</si>
  <si>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</si>
  <si>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</si>
  <si>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</si>
  <si>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</si>
  <si>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</si>
  <si>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</si>
  <si>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</si>
  <si>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</si>
  <si>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</si>
  <si>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</si>
  <si>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科学技术管理实务</t>
  </si>
  <si>
    <t xml:space="preserve">    行政运行</t>
  </si>
  <si>
    <t>科学技术普及</t>
  </si>
  <si>
    <t>其他科学技术普及支出</t>
  </si>
  <si>
    <t>社会保障就业和就业支出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</si>
  <si>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</si>
  <si>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</si>
  <si>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</si>
  <si>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</si>
  <si>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</si>
  <si>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医疗卫生与计划生育指出</t>
  </si>
  <si>
    <t>行政事业单位医疗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</si>
  <si>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</si>
  <si>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</si>
  <si>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</si>
  <si>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</si>
  <si>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</si>
  <si>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部门预算经济分类</t>
  </si>
  <si>
    <t>年初预算人员经费</t>
  </si>
  <si>
    <t>年初预算公用经费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</si>
  <si>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</si>
  <si>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</si>
  <si>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</si>
  <si>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</si>
  <si>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</si>
  <si>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</si>
  <si>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</si>
  <si>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</si>
  <si>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</si>
  <si>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其他社会保障缴费</t>
  </si>
  <si>
    <t>06</t>
  </si>
  <si>
    <t>伙食补助</t>
  </si>
  <si>
    <t>08</t>
  </si>
  <si>
    <t>机关事业单位基本养老保险缴费</t>
  </si>
  <si>
    <t>13</t>
  </si>
  <si>
    <t>99</t>
  </si>
  <si>
    <t>其他工资福利支出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</si>
  <si>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</si>
  <si>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</si>
  <si>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</si>
  <si>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</si>
  <si>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</si>
  <si>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</si>
  <si>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</si>
  <si>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</si>
  <si>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</si>
  <si>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</si>
  <si>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</si>
  <si>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</si>
  <si>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</si>
  <si>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</si>
  <si>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</si>
  <si>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</si>
  <si>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</si>
  <si>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</si>
  <si>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</si>
  <si>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</si>
  <si>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</si>
  <si>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对个人和家庭补助</t>
  </si>
  <si>
    <t>其他支出</t>
  </si>
  <si>
    <t>一般公共预算“三公”经费支出表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</si>
  <si>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</si>
  <si>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</si>
  <si>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</si>
  <si>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</si>
  <si>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</si>
  <si>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</si>
  <si>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</si>
  <si>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</si>
  <si>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</si>
  <si>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</si>
  <si>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</si>
  <si>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</si>
  <si>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</si>
  <si>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备注：我单位没有政府性基金预算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</si>
  <si>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</si>
  <si>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</si>
  <si>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</si>
  <si>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</si>
  <si>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</si>
  <si>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</si>
  <si>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</si>
  <si>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</si>
  <si>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</si>
  <si>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</si>
  <si>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</si>
  <si>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</si>
  <si>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</si>
  <si>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</si>
  <si>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</si>
  <si>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</si>
  <si>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</si>
  <si>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</si>
  <si>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</si>
  <si>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</si>
  <si>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</si>
  <si>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</si>
  <si>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</si>
  <si>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</si>
  <si>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</si>
  <si>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</si>
  <si>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</si>
  <si>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</si>
  <si>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</si>
  <si>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</si>
  <si>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</si>
  <si>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</si>
  <si>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</si>
  <si>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其他技术研究与开发支出</t>
  </si>
  <si>
    <t>技术研究与开发支出</t>
  </si>
  <si>
    <t>行政单位医疗</t>
  </si>
  <si>
    <r>
      <t>20</t>
    </r>
    <r>
      <rPr>
        <sz val="10.5"/>
        <color indexed="8"/>
        <rFont val="宋体"/>
        <family val="0"/>
      </rPr>
      <t>21</t>
    </r>
    <r>
      <rPr>
        <sz val="10.5"/>
        <color indexed="8"/>
        <rFont val="宋体"/>
        <family val="0"/>
      </rPr>
      <t>年预算数</t>
    </r>
  </si>
  <si>
    <t>业务费：8万伙食   党建：7.8万元</t>
  </si>
  <si>
    <r>
      <t>1</t>
    </r>
    <r>
      <rPr>
        <sz val="10.5"/>
        <color indexed="8"/>
        <rFont val="宋体"/>
        <family val="0"/>
      </rPr>
      <t>2</t>
    </r>
  </si>
  <si>
    <r>
      <t>1</t>
    </r>
    <r>
      <rPr>
        <sz val="10.5"/>
        <color indexed="8"/>
        <rFont val="宋体"/>
        <family val="0"/>
      </rPr>
      <t>0</t>
    </r>
  </si>
  <si>
    <t>11</t>
  </si>
  <si>
    <t>职工基本医疗保险缴费</t>
  </si>
  <si>
    <t>公务员医疗补助缴费</t>
  </si>
  <si>
    <t>7</t>
  </si>
  <si>
    <t>休假探亲费</t>
  </si>
  <si>
    <r>
      <t>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</si>
  <si>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</si>
  <si>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t>行政单位医疗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</si>
</sst>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0.5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8" sqref="E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.75">
      <c r="A2" s="35" t="s">
        <v>1</v>
      </c>
      <c r="B2" s="36"/>
      <c r="C2" s="25"/>
      <c r="D2" s="25"/>
      <c r="E2" s="37" t="s">
        <v>2</v>
      </c>
      <c r="F2" s="37"/>
    </row>
    <row r="3" spans="1:6" ht="29.25" customHeight="1">
      <c r="A3" s="38" t="s">
        <v>3</v>
      </c>
      <c r="B3" s="39"/>
      <c r="C3" s="38" t="s">
        <v>4</v>
      </c>
      <c r="D3" s="40"/>
      <c r="E3" s="40"/>
      <c r="F3" s="39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21" t="s">
        <v>8</v>
      </c>
      <c r="F4" s="21" t="s">
        <v>9</v>
      </c>
    </row>
    <row r="5" spans="1:6" ht="33.75" customHeight="1">
      <c r="A5" s="13" t="s">
        <v>10</v>
      </c>
      <c r="B5" s="7"/>
      <c r="C5" s="7" t="s">
        <v>11</v>
      </c>
      <c r="D5" s="7"/>
      <c r="E5" s="7"/>
      <c r="F5" s="7"/>
    </row>
    <row r="6" spans="1:6" ht="33.75" customHeight="1">
      <c r="A6" s="26" t="s">
        <v>12</v>
      </c>
      <c r="B6" s="27">
        <v>1091.56</v>
      </c>
      <c r="C6" s="26" t="s">
        <v>13</v>
      </c>
      <c r="D6" s="7">
        <f>E6+F6</f>
        <v>1091.56</v>
      </c>
      <c r="E6" s="7">
        <v>1091.56</v>
      </c>
      <c r="F6" s="7"/>
    </row>
    <row r="7" spans="1:6" ht="33.75" customHeight="1">
      <c r="A7" s="26" t="s">
        <v>14</v>
      </c>
      <c r="B7" s="27"/>
      <c r="C7" s="26" t="s">
        <v>15</v>
      </c>
      <c r="D7" s="7"/>
      <c r="E7" s="7"/>
      <c r="F7" s="7"/>
    </row>
    <row r="8" spans="1:6" ht="33.75" customHeight="1">
      <c r="A8" s="26"/>
      <c r="B8" s="27"/>
      <c r="C8" s="26" t="s">
        <v>16</v>
      </c>
      <c r="D8" s="7"/>
      <c r="E8" s="7"/>
      <c r="F8" s="7"/>
    </row>
    <row r="9" spans="1:6" ht="33.75" customHeight="1">
      <c r="A9" s="26" t="s">
        <v>17</v>
      </c>
      <c r="B9" s="27"/>
      <c r="C9" s="26" t="s">
        <v>18</v>
      </c>
      <c r="D9" s="7"/>
      <c r="E9" s="7"/>
      <c r="F9" s="7"/>
    </row>
    <row r="10" spans="1:6" ht="33.75" customHeight="1">
      <c r="A10" s="26" t="s">
        <v>12</v>
      </c>
      <c r="B10" s="27"/>
      <c r="C10" s="26" t="s">
        <v>19</v>
      </c>
      <c r="D10" s="7"/>
      <c r="E10" s="7"/>
      <c r="F10" s="7"/>
    </row>
    <row r="11" spans="1:6" ht="33.75" customHeight="1">
      <c r="A11" s="26" t="s">
        <v>14</v>
      </c>
      <c r="B11" s="27"/>
      <c r="C11" s="26" t="s">
        <v>19</v>
      </c>
      <c r="D11" s="7"/>
      <c r="E11" s="7"/>
      <c r="F11" s="7"/>
    </row>
    <row r="12" spans="1:6" ht="33.75" customHeight="1">
      <c r="A12" s="27"/>
      <c r="B12" s="27"/>
      <c r="C12" s="26"/>
      <c r="D12" s="7"/>
      <c r="E12" s="7"/>
      <c r="F12" s="7"/>
    </row>
    <row r="13" spans="1:6" ht="33.75" customHeight="1">
      <c r="A13" s="27"/>
      <c r="B13" s="27"/>
      <c r="C13" s="26" t="s">
        <v>20</v>
      </c>
      <c r="D13" s="7"/>
      <c r="E13" s="7"/>
      <c r="F13" s="7"/>
    </row>
    <row r="14" spans="1:6" ht="33.75" customHeight="1">
      <c r="A14" s="27"/>
      <c r="B14" s="27"/>
      <c r="C14" s="27"/>
      <c r="D14" s="7"/>
      <c r="E14" s="7"/>
      <c r="F14" s="7"/>
    </row>
    <row r="15" spans="1:6" ht="33.75" customHeight="1">
      <c r="A15" s="27" t="s">
        <v>21</v>
      </c>
      <c r="B15" s="27">
        <f>B6</f>
        <v>1091.56</v>
      </c>
      <c r="C15" s="27" t="s">
        <v>22</v>
      </c>
      <c r="D15" s="7">
        <f>D6</f>
        <v>1091.56</v>
      </c>
      <c r="E15" s="7">
        <f>E6</f>
        <v>1091.56</v>
      </c>
      <c r="F15" s="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A22" sqref="A22:C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4"/>
      <c r="B1" s="3"/>
      <c r="C1" s="1" t="s">
        <v>23</v>
      </c>
      <c r="D1" s="3"/>
      <c r="E1" s="3"/>
      <c r="F1" s="3"/>
    </row>
    <row r="2" spans="1:6" ht="16.5" customHeight="1">
      <c r="A2" s="41" t="s">
        <v>24</v>
      </c>
      <c r="B2" s="42"/>
      <c r="C2" s="42"/>
      <c r="D2" s="42"/>
      <c r="E2" s="42"/>
      <c r="F2" s="42"/>
    </row>
    <row r="3" spans="1:6" ht="45" customHeight="1">
      <c r="A3" s="43" t="s">
        <v>25</v>
      </c>
      <c r="B3" s="43"/>
      <c r="C3" s="43" t="s">
        <v>144</v>
      </c>
      <c r="D3" s="43"/>
      <c r="E3" s="43"/>
      <c r="F3" s="4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43"/>
    </row>
    <row r="5" spans="1:6" ht="45" customHeight="1">
      <c r="A5" s="70">
        <v>206</v>
      </c>
      <c r="B5" s="70" t="s">
        <v>32</v>
      </c>
      <c r="C5" s="70">
        <f>D5+E5</f>
        <v>419.48</v>
      </c>
      <c r="D5" s="70">
        <f>D6</f>
        <v>403.68</v>
      </c>
      <c r="E5" s="70">
        <f>E6</f>
        <v>15.8</v>
      </c>
      <c r="F5" s="7"/>
    </row>
    <row r="6" spans="1:6" ht="45" customHeight="1">
      <c r="A6" s="7">
        <v>20601</v>
      </c>
      <c r="B6" s="7" t="s">
        <v>33</v>
      </c>
      <c r="C6" s="32">
        <f aca="true" t="shared" si="0" ref="C6:C23">D6+E6</f>
        <v>419.48</v>
      </c>
      <c r="D6" s="7">
        <f>D7</f>
        <v>403.68</v>
      </c>
      <c r="E6" s="7">
        <f>E7</f>
        <v>15.8</v>
      </c>
      <c r="F6" s="7"/>
    </row>
    <row r="7" spans="1:6" ht="45" customHeight="1">
      <c r="A7" s="7">
        <v>2060101</v>
      </c>
      <c r="B7" s="7" t="s">
        <v>34</v>
      </c>
      <c r="C7" s="32">
        <f t="shared" si="0"/>
        <v>419.48</v>
      </c>
      <c r="D7" s="7">
        <v>403.68</v>
      </c>
      <c r="E7" s="7">
        <v>15.8</v>
      </c>
      <c r="F7" s="33" t="s">
        <v>145</v>
      </c>
    </row>
    <row r="8" spans="1:6" ht="45" customHeight="1">
      <c r="A8" s="7">
        <v>20607</v>
      </c>
      <c r="B8" s="7" t="s">
        <v>35</v>
      </c>
      <c r="C8" s="32">
        <f t="shared" si="0"/>
        <v>46</v>
      </c>
      <c r="D8" s="7"/>
      <c r="E8" s="7">
        <f>E9</f>
        <v>46</v>
      </c>
      <c r="F8" s="7"/>
    </row>
    <row r="9" spans="1:6" ht="45" customHeight="1">
      <c r="A9" s="7">
        <v>2060799</v>
      </c>
      <c r="B9" s="7" t="s">
        <v>36</v>
      </c>
      <c r="C9" s="32">
        <f t="shared" si="0"/>
        <v>46</v>
      </c>
      <c r="D9" s="7"/>
      <c r="E9" s="7">
        <v>46</v>
      </c>
      <c r="F9" s="7"/>
    </row>
    <row r="10" spans="1:6" ht="36.75" customHeight="1">
      <c r="A10" s="32">
        <v>20604</v>
      </c>
      <c r="B10" s="32" t="s">
        <v>142</v>
      </c>
      <c r="C10" s="32">
        <f t="shared" si="0"/>
        <v>500</v>
      </c>
      <c r="D10" s="32"/>
      <c r="E10" s="32">
        <f>E11</f>
        <v>500</v>
      </c>
      <c r="F10" s="5"/>
    </row>
    <row r="11" spans="1:6" ht="32.25" customHeight="1">
      <c r="A11" s="32">
        <v>2060499</v>
      </c>
      <c r="B11" s="32" t="s">
        <v>141</v>
      </c>
      <c r="C11" s="32">
        <f t="shared" si="0"/>
        <v>500</v>
      </c>
      <c r="D11" s="32"/>
      <c r="E11" s="32">
        <v>500</v>
      </c>
      <c r="F11" s="5"/>
    </row>
    <row r="12" spans="1:6" ht="45" customHeight="1">
      <c r="A12" s="71">
        <v>208</v>
      </c>
      <c r="B12" s="71" t="s">
        <v>37</v>
      </c>
      <c r="C12" s="71">
        <f t="shared" si="0"/>
        <v>51.660000000000004</v>
      </c>
      <c r="D12" s="71">
        <f>D13+D15</f>
        <v>51.660000000000004</v>
      </c>
      <c r="E12" s="32"/>
      <c r="F12" s="32"/>
    </row>
    <row r="13" spans="1:6" ht="45" customHeight="1">
      <c r="A13" s="32">
        <v>20826</v>
      </c>
      <c r="B13" s="32" t="s">
        <v>38</v>
      </c>
      <c r="C13" s="32">
        <f t="shared" si="0"/>
        <v>50.99</v>
      </c>
      <c r="D13" s="22">
        <f>D14</f>
        <v>50.99</v>
      </c>
      <c r="E13" s="32"/>
      <c r="F13" s="32"/>
    </row>
    <row r="14" spans="1:6" ht="45" customHeight="1">
      <c r="A14" s="32">
        <v>2082699</v>
      </c>
      <c r="B14" s="32" t="s">
        <v>39</v>
      </c>
      <c r="C14" s="32">
        <f t="shared" si="0"/>
        <v>50.99</v>
      </c>
      <c r="D14" s="32">
        <v>50.99</v>
      </c>
      <c r="E14" s="7"/>
      <c r="F14" s="7"/>
    </row>
    <row r="15" spans="1:6" ht="45" customHeight="1">
      <c r="A15" s="32">
        <v>20827</v>
      </c>
      <c r="B15" s="32" t="s">
        <v>40</v>
      </c>
      <c r="C15" s="32">
        <f t="shared" si="0"/>
        <v>0.6699999999999999</v>
      </c>
      <c r="D15" s="32">
        <f>D16+D17</f>
        <v>0.6699999999999999</v>
      </c>
      <c r="E15" s="7"/>
      <c r="F15" s="7"/>
    </row>
    <row r="16" spans="1:6" ht="45" customHeight="1">
      <c r="A16" s="32">
        <v>2082701</v>
      </c>
      <c r="B16" s="32" t="s">
        <v>41</v>
      </c>
      <c r="C16" s="32">
        <f t="shared" si="0"/>
        <v>0.35</v>
      </c>
      <c r="D16" s="32">
        <v>0.35</v>
      </c>
      <c r="E16" s="7"/>
      <c r="F16" s="7"/>
    </row>
    <row r="17" spans="1:6" ht="45" customHeight="1">
      <c r="A17" s="32">
        <v>2082702</v>
      </c>
      <c r="B17" s="32" t="s">
        <v>42</v>
      </c>
      <c r="C17" s="32">
        <f t="shared" si="0"/>
        <v>0.32</v>
      </c>
      <c r="D17" s="32">
        <v>0.32</v>
      </c>
      <c r="E17" s="7"/>
      <c r="F17" s="7"/>
    </row>
    <row r="18" spans="1:6" ht="45" customHeight="1">
      <c r="A18" s="71">
        <v>210</v>
      </c>
      <c r="B18" s="71" t="s">
        <v>43</v>
      </c>
      <c r="C18" s="71">
        <f t="shared" si="0"/>
        <v>32.71</v>
      </c>
      <c r="D18" s="71">
        <f>D19</f>
        <v>32.71</v>
      </c>
      <c r="E18" s="7"/>
      <c r="F18" s="7"/>
    </row>
    <row r="19" spans="1:6" ht="45" customHeight="1">
      <c r="A19" s="32">
        <v>21011</v>
      </c>
      <c r="B19" s="32" t="s">
        <v>44</v>
      </c>
      <c r="C19" s="32">
        <f t="shared" si="0"/>
        <v>32.71</v>
      </c>
      <c r="D19" s="32">
        <f>D20+D21</f>
        <v>32.71</v>
      </c>
      <c r="E19" s="7"/>
      <c r="F19" s="7"/>
    </row>
    <row r="20" spans="1:6" ht="45" customHeight="1">
      <c r="A20" s="32">
        <v>2101103</v>
      </c>
      <c r="B20" s="32" t="s">
        <v>45</v>
      </c>
      <c r="C20" s="32">
        <f t="shared" si="0"/>
        <v>4.98</v>
      </c>
      <c r="D20" s="32">
        <v>4.98</v>
      </c>
      <c r="E20" s="7"/>
      <c r="F20" s="7"/>
    </row>
    <row r="21" spans="1:6" ht="45" customHeight="1">
      <c r="A21" s="32">
        <v>2101101</v>
      </c>
      <c r="B21" s="32" t="s">
        <v>143</v>
      </c>
      <c r="C21" s="32">
        <f t="shared" si="0"/>
        <v>27.73</v>
      </c>
      <c r="D21" s="32">
        <v>27.73</v>
      </c>
      <c r="E21" s="7"/>
      <c r="F21" s="7"/>
    </row>
    <row r="22" spans="1:6" ht="45" customHeight="1">
      <c r="A22" s="71">
        <v>221</v>
      </c>
      <c r="B22" s="71" t="s">
        <v>46</v>
      </c>
      <c r="C22" s="71">
        <f t="shared" si="0"/>
        <v>41.71</v>
      </c>
      <c r="D22" s="32">
        <f>D23</f>
        <v>41.71</v>
      </c>
      <c r="E22" s="7"/>
      <c r="F22" s="7"/>
    </row>
    <row r="23" spans="1:6" ht="45" customHeight="1">
      <c r="A23" s="32">
        <v>22102</v>
      </c>
      <c r="B23" s="32" t="s">
        <v>47</v>
      </c>
      <c r="C23" s="32">
        <f t="shared" si="0"/>
        <v>41.71</v>
      </c>
      <c r="D23" s="32">
        <f>D24</f>
        <v>41.71</v>
      </c>
      <c r="E23" s="7"/>
      <c r="F23" s="7"/>
    </row>
    <row r="24" spans="1:6" ht="45" customHeight="1">
      <c r="A24" s="32">
        <v>2210201</v>
      </c>
      <c r="B24" s="32" t="s">
        <v>48</v>
      </c>
      <c r="C24" s="32">
        <v>41</v>
      </c>
      <c r="D24" s="32">
        <v>41.71</v>
      </c>
      <c r="E24" s="7"/>
      <c r="F24" s="7"/>
    </row>
    <row r="25" spans="1:6" ht="45" customHeight="1">
      <c r="A25" s="7" t="s">
        <v>7</v>
      </c>
      <c r="B25" s="7" t="s">
        <v>19</v>
      </c>
      <c r="C25" s="7">
        <f>C5+C8+C10+C12+C18+C22</f>
        <v>1091.56</v>
      </c>
      <c r="D25" s="32">
        <f>D5+D8+D10+D12+D18+D22</f>
        <v>529.76</v>
      </c>
      <c r="E25" s="32">
        <f>E5+E8+E10+E12+E18+E22</f>
        <v>561.8</v>
      </c>
      <c r="F25" s="7"/>
    </row>
    <row r="26" spans="1:6" ht="13.5">
      <c r="A26" s="44" t="s">
        <v>49</v>
      </c>
      <c r="B26" s="45"/>
      <c r="C26" s="45"/>
      <c r="D26" s="45"/>
      <c r="E26" s="45"/>
      <c r="F26" s="45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7">
      <selection activeCell="E5" sqref="E5"/>
    </sheetView>
  </sheetViews>
  <sheetFormatPr defaultColWidth="9.00390625" defaultRowHeight="15"/>
  <cols>
    <col min="1" max="1" width="12.28125" style="0" customWidth="1"/>
    <col min="2" max="2" width="13.421875" style="0" customWidth="1"/>
    <col min="3" max="3" width="19.140625" style="0" customWidth="1"/>
    <col min="4" max="4" width="13.421875" style="0" customWidth="1"/>
    <col min="5" max="5" width="15.7109375" style="0" customWidth="1"/>
  </cols>
  <sheetData>
    <row r="1" spans="1:5" ht="33" customHeight="1">
      <c r="A1" s="46" t="s">
        <v>50</v>
      </c>
      <c r="B1" s="47"/>
      <c r="C1" s="47"/>
      <c r="D1" s="47"/>
      <c r="E1" s="47"/>
    </row>
    <row r="2" spans="1:5" ht="30.75" customHeight="1">
      <c r="A2" s="48" t="s">
        <v>27</v>
      </c>
      <c r="B2" s="48"/>
      <c r="C2" s="48" t="s">
        <v>28</v>
      </c>
      <c r="D2" s="51" t="s">
        <v>51</v>
      </c>
      <c r="E2" s="48" t="s">
        <v>52</v>
      </c>
    </row>
    <row r="3" spans="1:5" ht="30.75" customHeight="1">
      <c r="A3" s="12" t="s">
        <v>53</v>
      </c>
      <c r="B3" s="12" t="s">
        <v>54</v>
      </c>
      <c r="C3" s="48"/>
      <c r="D3" s="52"/>
      <c r="E3" s="48"/>
    </row>
    <row r="4" spans="1:5" ht="30.75" customHeight="1">
      <c r="A4" s="28"/>
      <c r="B4" s="28"/>
      <c r="C4" s="28"/>
      <c r="D4" s="29">
        <f>D5+D30+D32</f>
        <v>1053.36</v>
      </c>
      <c r="E4" s="28">
        <f>E16</f>
        <v>38.199999999999996</v>
      </c>
    </row>
    <row r="5" spans="1:5" s="20" customFormat="1" ht="45.75" customHeight="1">
      <c r="A5" s="28">
        <v>301</v>
      </c>
      <c r="B5" s="28"/>
      <c r="C5" s="28" t="s">
        <v>55</v>
      </c>
      <c r="D5" s="28">
        <f>D6+D7+D8+D9+D10+D11+D12+D13+D14+D15</f>
        <v>481.75</v>
      </c>
      <c r="E5" s="28">
        <f>E6+E7+E8+E9+E10+E11+E12+E13+E14+E15</f>
        <v>0</v>
      </c>
    </row>
    <row r="6" spans="1:5" ht="45.75" customHeight="1">
      <c r="A6" s="43"/>
      <c r="B6" s="23" t="s">
        <v>56</v>
      </c>
      <c r="C6" s="32" t="s">
        <v>57</v>
      </c>
      <c r="D6" s="32">
        <v>97.44</v>
      </c>
      <c r="E6" s="32"/>
    </row>
    <row r="7" spans="1:5" ht="45.75" customHeight="1">
      <c r="A7" s="43"/>
      <c r="B7" s="23" t="s">
        <v>58</v>
      </c>
      <c r="C7" s="32" t="s">
        <v>59</v>
      </c>
      <c r="D7" s="32">
        <v>223.76</v>
      </c>
      <c r="E7" s="32"/>
    </row>
    <row r="8" spans="1:5" ht="45.75" customHeight="1">
      <c r="A8" s="43"/>
      <c r="B8" s="23" t="s">
        <v>60</v>
      </c>
      <c r="C8" s="32" t="s">
        <v>61</v>
      </c>
      <c r="D8" s="32">
        <v>26.43</v>
      </c>
      <c r="E8" s="32"/>
    </row>
    <row r="9" spans="1:5" ht="45.75" customHeight="1">
      <c r="A9" s="49"/>
      <c r="B9" s="23" t="s">
        <v>63</v>
      </c>
      <c r="C9" s="63" t="s">
        <v>64</v>
      </c>
      <c r="D9" s="63">
        <v>6.84</v>
      </c>
      <c r="E9" s="32"/>
    </row>
    <row r="10" spans="1:5" ht="45.75" customHeight="1">
      <c r="A10" s="49"/>
      <c r="B10" s="23" t="s">
        <v>65</v>
      </c>
      <c r="C10" s="32" t="s">
        <v>66</v>
      </c>
      <c r="D10" s="32">
        <v>50.99</v>
      </c>
      <c r="E10" s="32"/>
    </row>
    <row r="11" spans="1:5" ht="45.75" customHeight="1">
      <c r="A11" s="49"/>
      <c r="B11" s="67" t="s">
        <v>147</v>
      </c>
      <c r="C11" s="68" t="s">
        <v>149</v>
      </c>
      <c r="D11" s="32">
        <v>27.73</v>
      </c>
      <c r="E11" s="32"/>
    </row>
    <row r="12" spans="1:5" ht="45.75" customHeight="1">
      <c r="A12" s="49"/>
      <c r="B12" s="67" t="s">
        <v>148</v>
      </c>
      <c r="C12" s="68" t="s">
        <v>150</v>
      </c>
      <c r="D12" s="32">
        <v>4.98</v>
      </c>
      <c r="E12" s="32"/>
    </row>
    <row r="13" spans="1:5" ht="45.75" customHeight="1">
      <c r="A13" s="49"/>
      <c r="B13" s="67" t="s">
        <v>146</v>
      </c>
      <c r="C13" s="32" t="s">
        <v>62</v>
      </c>
      <c r="D13" s="32">
        <v>0.67</v>
      </c>
      <c r="E13" s="32"/>
    </row>
    <row r="14" spans="1:5" ht="45.75" customHeight="1">
      <c r="A14" s="49"/>
      <c r="B14" s="23" t="s">
        <v>67</v>
      </c>
      <c r="C14" s="32" t="s">
        <v>48</v>
      </c>
      <c r="D14" s="32">
        <v>41.71</v>
      </c>
      <c r="E14" s="32"/>
    </row>
    <row r="15" spans="1:5" ht="45.75" customHeight="1">
      <c r="A15" s="50"/>
      <c r="B15" s="23" t="s">
        <v>68</v>
      </c>
      <c r="C15" s="32" t="s">
        <v>69</v>
      </c>
      <c r="D15" s="32">
        <v>1.2</v>
      </c>
      <c r="E15" s="32"/>
    </row>
    <row r="16" spans="1:5" s="20" customFormat="1" ht="45.75" customHeight="1">
      <c r="A16" s="28">
        <v>302</v>
      </c>
      <c r="B16" s="64"/>
      <c r="C16" s="28" t="s">
        <v>70</v>
      </c>
      <c r="D16" s="65"/>
      <c r="E16" s="28">
        <f>E17+E18+E19+E21+E22+E23+E24+E25+E26+E27+E28+E29</f>
        <v>38.199999999999996</v>
      </c>
    </row>
    <row r="17" spans="1:5" ht="45.75" customHeight="1">
      <c r="A17" s="32"/>
      <c r="B17" s="66" t="s">
        <v>56</v>
      </c>
      <c r="C17" s="32" t="s">
        <v>71</v>
      </c>
      <c r="D17" s="63"/>
      <c r="E17" s="32">
        <v>0.64</v>
      </c>
    </row>
    <row r="18" spans="1:5" ht="45.75" customHeight="1">
      <c r="A18" s="32"/>
      <c r="B18" s="23" t="s">
        <v>58</v>
      </c>
      <c r="C18" s="32" t="s">
        <v>72</v>
      </c>
      <c r="D18" s="63"/>
      <c r="E18" s="32">
        <v>0.3</v>
      </c>
    </row>
    <row r="19" spans="1:5" ht="45.75" customHeight="1">
      <c r="A19" s="32"/>
      <c r="B19" s="23" t="s">
        <v>73</v>
      </c>
      <c r="C19" s="32" t="s">
        <v>74</v>
      </c>
      <c r="D19" s="63"/>
      <c r="E19" s="32">
        <v>1.33</v>
      </c>
    </row>
    <row r="20" spans="1:5" ht="45.75" customHeight="1">
      <c r="A20" s="32"/>
      <c r="B20" s="23" t="s">
        <v>63</v>
      </c>
      <c r="C20" s="32" t="s">
        <v>75</v>
      </c>
      <c r="D20" s="63"/>
      <c r="E20" s="32"/>
    </row>
    <row r="21" spans="1:5" ht="45.75" customHeight="1">
      <c r="A21" s="32"/>
      <c r="B21" s="23" t="s">
        <v>76</v>
      </c>
      <c r="C21" s="32" t="s">
        <v>77</v>
      </c>
      <c r="D21" s="63"/>
      <c r="E21" s="32">
        <v>1.71</v>
      </c>
    </row>
    <row r="22" spans="1:5" ht="45.75" customHeight="1">
      <c r="A22" s="32"/>
      <c r="B22" s="23" t="s">
        <v>65</v>
      </c>
      <c r="C22" s="32" t="s">
        <v>78</v>
      </c>
      <c r="D22" s="63"/>
      <c r="E22" s="32">
        <v>0.36</v>
      </c>
    </row>
    <row r="23" spans="1:5" ht="45.75" customHeight="1">
      <c r="A23" s="32"/>
      <c r="B23" s="23" t="s">
        <v>79</v>
      </c>
      <c r="C23" s="32" t="s">
        <v>80</v>
      </c>
      <c r="D23" s="63"/>
      <c r="E23" s="32">
        <v>13.49</v>
      </c>
    </row>
    <row r="24" spans="1:5" ht="45.75" customHeight="1">
      <c r="A24" s="32"/>
      <c r="B24" s="23" t="s">
        <v>67</v>
      </c>
      <c r="C24" s="32" t="s">
        <v>81</v>
      </c>
      <c r="D24" s="63"/>
      <c r="E24" s="32">
        <v>0.3</v>
      </c>
    </row>
    <row r="25" spans="1:5" ht="45.75" customHeight="1">
      <c r="A25" s="32"/>
      <c r="B25" s="23" t="s">
        <v>82</v>
      </c>
      <c r="C25" s="32" t="s">
        <v>83</v>
      </c>
      <c r="D25" s="63"/>
      <c r="E25" s="32">
        <v>2.81</v>
      </c>
    </row>
    <row r="26" spans="1:5" ht="45.75" customHeight="1">
      <c r="A26" s="32"/>
      <c r="B26" s="23" t="s">
        <v>84</v>
      </c>
      <c r="C26" s="32" t="s">
        <v>85</v>
      </c>
      <c r="D26" s="63"/>
      <c r="E26" s="32">
        <v>6.95</v>
      </c>
    </row>
    <row r="27" spans="1:5" ht="45.75" customHeight="1">
      <c r="A27" s="32"/>
      <c r="B27" s="23" t="s">
        <v>86</v>
      </c>
      <c r="C27" s="32" t="s">
        <v>87</v>
      </c>
      <c r="D27" s="63"/>
      <c r="E27" s="32">
        <v>0.21</v>
      </c>
    </row>
    <row r="28" spans="1:5" ht="45.75" customHeight="1">
      <c r="A28" s="32"/>
      <c r="B28" s="23" t="s">
        <v>88</v>
      </c>
      <c r="C28" s="32" t="s">
        <v>89</v>
      </c>
      <c r="D28" s="63"/>
      <c r="E28" s="32">
        <v>9.95</v>
      </c>
    </row>
    <row r="29" spans="1:5" ht="45.75" customHeight="1">
      <c r="A29" s="32"/>
      <c r="B29" s="23" t="s">
        <v>68</v>
      </c>
      <c r="C29" s="32" t="s">
        <v>90</v>
      </c>
      <c r="D29" s="63"/>
      <c r="E29" s="32">
        <v>0.15</v>
      </c>
    </row>
    <row r="30" spans="1:5" s="20" customFormat="1" ht="45.75" customHeight="1">
      <c r="A30" s="28">
        <v>303</v>
      </c>
      <c r="B30" s="64"/>
      <c r="C30" s="28" t="s">
        <v>91</v>
      </c>
      <c r="D30" s="65">
        <f>D31</f>
        <v>9.81</v>
      </c>
      <c r="E30" s="28"/>
    </row>
    <row r="31" spans="1:5" ht="45.75" customHeight="1">
      <c r="A31" s="32"/>
      <c r="B31" s="67" t="s">
        <v>151</v>
      </c>
      <c r="C31" s="68" t="s">
        <v>152</v>
      </c>
      <c r="D31" s="63">
        <v>9.81</v>
      </c>
      <c r="E31" s="32"/>
    </row>
    <row r="32" spans="1:5" s="20" customFormat="1" ht="45.75" customHeight="1">
      <c r="A32" s="28">
        <v>399</v>
      </c>
      <c r="B32" s="64"/>
      <c r="C32" s="28" t="s">
        <v>92</v>
      </c>
      <c r="D32" s="28">
        <f>D33</f>
        <v>561.8</v>
      </c>
      <c r="E32" s="65"/>
    </row>
    <row r="33" spans="1:5" ht="45.75" customHeight="1">
      <c r="A33" s="32"/>
      <c r="B33" s="23" t="s">
        <v>68</v>
      </c>
      <c r="C33" s="32" t="s">
        <v>92</v>
      </c>
      <c r="D33" s="32">
        <v>561.8</v>
      </c>
      <c r="E33" s="63"/>
    </row>
    <row r="34" spans="1:5" ht="45.75" customHeight="1">
      <c r="A34" s="7"/>
      <c r="B34" s="23" t="s">
        <v>19</v>
      </c>
      <c r="C34" s="7"/>
      <c r="D34" s="7"/>
      <c r="E34" s="7"/>
    </row>
  </sheetData>
  <sheetProtection/>
  <mergeCells count="7">
    <mergeCell ref="A1:E1"/>
    <mergeCell ref="A2:B2"/>
    <mergeCell ref="A6:A8"/>
    <mergeCell ref="A9:A15"/>
    <mergeCell ref="C2:C3"/>
    <mergeCell ref="D2:D3"/>
    <mergeCell ref="E2:E3"/>
  </mergeCells>
  <printOptions/>
  <pageMargins left="0.7" right="0.7" top="0.75" bottom="0.75" header="0.3" footer="0.3"/>
  <pageSetup fitToHeight="1" fitToWidth="1" horizontalDpi="200" verticalDpi="2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2" t="s">
        <v>2</v>
      </c>
      <c r="R2" s="42"/>
    </row>
    <row r="3" spans="1:18" ht="48.75" customHeight="1">
      <c r="A3" s="69" t="s">
        <v>153</v>
      </c>
      <c r="B3" s="57"/>
      <c r="C3" s="57"/>
      <c r="D3" s="57"/>
      <c r="E3" s="57"/>
      <c r="F3" s="57"/>
      <c r="G3" s="69" t="s">
        <v>154</v>
      </c>
      <c r="H3" s="57"/>
      <c r="I3" s="57"/>
      <c r="J3" s="57"/>
      <c r="K3" s="57"/>
      <c r="L3" s="57"/>
      <c r="M3" s="57" t="s">
        <v>94</v>
      </c>
      <c r="N3" s="57"/>
      <c r="O3" s="57"/>
      <c r="P3" s="57"/>
      <c r="Q3" s="57"/>
      <c r="R3" s="57"/>
    </row>
    <row r="4" spans="1:18" ht="48.75" customHeight="1">
      <c r="A4" s="55" t="s">
        <v>7</v>
      </c>
      <c r="B4" s="53" t="s">
        <v>95</v>
      </c>
      <c r="C4" s="55" t="s">
        <v>96</v>
      </c>
      <c r="D4" s="55"/>
      <c r="E4" s="55"/>
      <c r="F4" s="53" t="s">
        <v>83</v>
      </c>
      <c r="G4" s="55" t="s">
        <v>7</v>
      </c>
      <c r="H4" s="53" t="s">
        <v>95</v>
      </c>
      <c r="I4" s="55" t="s">
        <v>96</v>
      </c>
      <c r="J4" s="55"/>
      <c r="K4" s="55"/>
      <c r="L4" s="53" t="s">
        <v>83</v>
      </c>
      <c r="M4" s="55" t="s">
        <v>7</v>
      </c>
      <c r="N4" s="53" t="s">
        <v>95</v>
      </c>
      <c r="O4" s="55" t="s">
        <v>96</v>
      </c>
      <c r="P4" s="55"/>
      <c r="Q4" s="55"/>
      <c r="R4" s="53" t="s">
        <v>83</v>
      </c>
    </row>
    <row r="5" spans="1:18" ht="52.5" customHeight="1">
      <c r="A5" s="55"/>
      <c r="B5" s="53"/>
      <c r="C5" s="4" t="s">
        <v>29</v>
      </c>
      <c r="D5" s="4" t="s">
        <v>97</v>
      </c>
      <c r="E5" s="4" t="s">
        <v>98</v>
      </c>
      <c r="F5" s="53"/>
      <c r="G5" s="55"/>
      <c r="H5" s="53"/>
      <c r="I5" s="4" t="s">
        <v>29</v>
      </c>
      <c r="J5" s="4" t="s">
        <v>97</v>
      </c>
      <c r="K5" s="4" t="s">
        <v>98</v>
      </c>
      <c r="L5" s="53"/>
      <c r="M5" s="55"/>
      <c r="N5" s="53"/>
      <c r="O5" s="4" t="s">
        <v>29</v>
      </c>
      <c r="P5" s="4" t="s">
        <v>97</v>
      </c>
      <c r="Q5" s="4" t="s">
        <v>98</v>
      </c>
      <c r="R5" s="53"/>
    </row>
    <row r="6" spans="1:18" ht="43.5" customHeight="1">
      <c r="A6" s="31">
        <f>B6+C6+F6</f>
        <v>13.55</v>
      </c>
      <c r="B6" s="31"/>
      <c r="C6" s="31">
        <f>D6+E6</f>
        <v>10.85</v>
      </c>
      <c r="D6" s="31"/>
      <c r="E6" s="31">
        <v>10.85</v>
      </c>
      <c r="F6" s="31">
        <v>2.7</v>
      </c>
      <c r="G6" s="31">
        <f>H6+I6+L6</f>
        <v>13.24</v>
      </c>
      <c r="H6" s="31"/>
      <c r="I6" s="31">
        <f>K6</f>
        <v>10.63</v>
      </c>
      <c r="J6" s="31"/>
      <c r="K6" s="31">
        <v>10.63</v>
      </c>
      <c r="L6" s="31">
        <v>2.61</v>
      </c>
      <c r="M6" s="31">
        <f>O6+R6</f>
        <v>12.76</v>
      </c>
      <c r="N6" s="31"/>
      <c r="O6" s="31">
        <f>P6+Q6</f>
        <v>9.95</v>
      </c>
      <c r="P6" s="31"/>
      <c r="Q6" s="31">
        <v>9.95</v>
      </c>
      <c r="R6" s="31">
        <v>2.81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19" t="s">
        <v>99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54" t="s">
        <v>100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0" sqref="D3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6" t="s">
        <v>101</v>
      </c>
      <c r="B1" s="56"/>
      <c r="C1" s="56"/>
      <c r="D1" s="56"/>
      <c r="E1" s="56"/>
      <c r="F1" s="56"/>
    </row>
    <row r="2" spans="1:6" ht="21" customHeight="1">
      <c r="A2" s="14" t="s">
        <v>102</v>
      </c>
      <c r="E2" s="42" t="s">
        <v>2</v>
      </c>
      <c r="F2" s="42"/>
    </row>
    <row r="3" spans="1:6" ht="40.5" customHeight="1">
      <c r="A3" s="59" t="s">
        <v>27</v>
      </c>
      <c r="B3" s="59" t="s">
        <v>103</v>
      </c>
      <c r="C3" s="59" t="s">
        <v>104</v>
      </c>
      <c r="D3" s="59" t="s">
        <v>105</v>
      </c>
      <c r="E3" s="59"/>
      <c r="F3" s="59"/>
    </row>
    <row r="4" spans="1:6" ht="31.5" customHeight="1">
      <c r="A4" s="59"/>
      <c r="B4" s="59"/>
      <c r="C4" s="59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5" t="s">
        <v>7</v>
      </c>
      <c r="B20" s="55"/>
      <c r="C20" s="5"/>
      <c r="D20" s="5"/>
      <c r="E20" s="5"/>
      <c r="F20" s="5"/>
    </row>
    <row r="21" spans="1:6" ht="18.75">
      <c r="A21" s="54" t="s">
        <v>99</v>
      </c>
      <c r="B21" s="54"/>
      <c r="C21" s="54"/>
      <c r="D21" s="54"/>
      <c r="E21" s="54"/>
      <c r="F21" s="54"/>
    </row>
    <row r="22" spans="1:6" ht="18.75">
      <c r="A22" s="54" t="s">
        <v>106</v>
      </c>
      <c r="B22" s="54"/>
      <c r="C22" s="54"/>
      <c r="D22" s="54"/>
      <c r="E22" s="54"/>
      <c r="F22" s="54"/>
    </row>
    <row r="23" spans="1:6" ht="13.5">
      <c r="A23" s="58" t="s">
        <v>107</v>
      </c>
      <c r="B23" s="58"/>
      <c r="C23" s="58"/>
      <c r="D23" s="58"/>
      <c r="E23" s="58"/>
      <c r="F23" s="58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E7" sqref="E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6" t="s">
        <v>108</v>
      </c>
      <c r="B1" s="56"/>
      <c r="C1" s="56"/>
      <c r="D1" s="56"/>
    </row>
    <row r="2" spans="1:4" ht="21" customHeight="1">
      <c r="A2" s="10"/>
      <c r="D2" s="11" t="s">
        <v>2</v>
      </c>
    </row>
    <row r="3" spans="1:4" ht="27.75" customHeight="1">
      <c r="A3" s="48" t="s">
        <v>3</v>
      </c>
      <c r="B3" s="48"/>
      <c r="C3" s="48" t="s">
        <v>4</v>
      </c>
      <c r="D3" s="4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3" t="s">
        <v>109</v>
      </c>
      <c r="B5" s="7">
        <v>1091.56</v>
      </c>
      <c r="C5" s="13" t="s">
        <v>110</v>
      </c>
      <c r="D5" s="7">
        <v>1091.56</v>
      </c>
    </row>
    <row r="6" spans="1:4" ht="27.75" customHeight="1">
      <c r="A6" s="13" t="s">
        <v>111</v>
      </c>
      <c r="B6" s="7"/>
      <c r="C6" s="13" t="s">
        <v>112</v>
      </c>
      <c r="D6" s="7"/>
    </row>
    <row r="7" spans="1:4" ht="27.75" customHeight="1">
      <c r="A7" s="13" t="s">
        <v>113</v>
      </c>
      <c r="B7" s="7"/>
      <c r="C7" s="13" t="s">
        <v>114</v>
      </c>
      <c r="D7" s="7"/>
    </row>
    <row r="8" spans="1:4" ht="27.75" customHeight="1">
      <c r="A8" s="13" t="s">
        <v>115</v>
      </c>
      <c r="B8" s="7"/>
      <c r="C8" s="13" t="s">
        <v>116</v>
      </c>
      <c r="D8" s="7"/>
    </row>
    <row r="9" spans="1:4" ht="27.75" customHeight="1">
      <c r="A9" s="13" t="s">
        <v>117</v>
      </c>
      <c r="B9" s="7"/>
      <c r="C9" s="13" t="s">
        <v>118</v>
      </c>
      <c r="D9" s="7"/>
    </row>
    <row r="10" spans="1:4" ht="27.75" customHeight="1">
      <c r="A10" s="7"/>
      <c r="B10" s="7"/>
      <c r="C10" s="13" t="s">
        <v>119</v>
      </c>
      <c r="D10" s="7"/>
    </row>
    <row r="11" spans="1:4" ht="27.75" customHeight="1">
      <c r="A11" s="7"/>
      <c r="B11" s="7"/>
      <c r="C11" s="13" t="s">
        <v>19</v>
      </c>
      <c r="D11" s="7"/>
    </row>
    <row r="12" spans="1:4" ht="27.75" customHeight="1">
      <c r="A12" s="7"/>
      <c r="B12" s="7"/>
      <c r="C12" s="13" t="s">
        <v>19</v>
      </c>
      <c r="D12" s="7"/>
    </row>
    <row r="13" spans="1:4" ht="27.75" customHeight="1">
      <c r="A13" s="7" t="s">
        <v>120</v>
      </c>
      <c r="B13" s="7">
        <f>B5</f>
        <v>1091.56</v>
      </c>
      <c r="C13" s="7" t="s">
        <v>121</v>
      </c>
      <c r="D13" s="7">
        <f>D5</f>
        <v>1091.56</v>
      </c>
    </row>
    <row r="14" spans="1:4" ht="27.75" customHeight="1">
      <c r="A14" s="13" t="s">
        <v>122</v>
      </c>
      <c r="B14" s="7"/>
      <c r="C14" s="7"/>
      <c r="D14" s="7"/>
    </row>
    <row r="15" spans="1:4" ht="27.75" customHeight="1">
      <c r="A15" s="13" t="s">
        <v>123</v>
      </c>
      <c r="B15" s="13"/>
      <c r="C15" s="13" t="s">
        <v>124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/>
      <c r="C17" s="7" t="s">
        <v>22</v>
      </c>
      <c r="D17" s="7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A25" sqref="A25:IV2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6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7.75" customHeight="1">
      <c r="A2" s="9" t="s">
        <v>126</v>
      </c>
      <c r="K2" s="60" t="s">
        <v>2</v>
      </c>
      <c r="L2" s="60"/>
    </row>
    <row r="3" spans="1:12" ht="41.25" customHeight="1">
      <c r="A3" s="53" t="s">
        <v>127</v>
      </c>
      <c r="B3" s="53"/>
      <c r="C3" s="4" t="s">
        <v>7</v>
      </c>
      <c r="D3" s="4" t="s">
        <v>123</v>
      </c>
      <c r="E3" s="4" t="s">
        <v>128</v>
      </c>
      <c r="F3" s="4" t="s">
        <v>129</v>
      </c>
      <c r="G3" s="4" t="s">
        <v>130</v>
      </c>
      <c r="H3" s="4" t="s">
        <v>131</v>
      </c>
      <c r="I3" s="4" t="s">
        <v>132</v>
      </c>
      <c r="J3" s="4" t="s">
        <v>133</v>
      </c>
      <c r="K3" s="4" t="s">
        <v>134</v>
      </c>
      <c r="L3" s="4" t="s">
        <v>122</v>
      </c>
    </row>
    <row r="4" spans="1:12" ht="27.75" customHeight="1">
      <c r="A4" s="5" t="s">
        <v>27</v>
      </c>
      <c r="B4" s="6" t="s">
        <v>28</v>
      </c>
      <c r="C4" s="6"/>
      <c r="D4" s="6"/>
      <c r="E4" s="6"/>
      <c r="F4" s="5"/>
      <c r="G4" s="5"/>
      <c r="H4" s="5"/>
      <c r="I4" s="5"/>
      <c r="J4" s="5"/>
      <c r="K4" s="5"/>
      <c r="L4" s="5"/>
    </row>
    <row r="5" spans="1:12" s="74" customFormat="1" ht="27.75" customHeight="1">
      <c r="A5" s="70">
        <v>206</v>
      </c>
      <c r="B5" s="70" t="s">
        <v>32</v>
      </c>
      <c r="C5" s="72">
        <f>E5</f>
        <v>965.48</v>
      </c>
      <c r="D5" s="72"/>
      <c r="E5" s="70">
        <f>E6+E8+E10</f>
        <v>965.48</v>
      </c>
      <c r="F5" s="73"/>
      <c r="G5" s="73"/>
      <c r="H5" s="73"/>
      <c r="I5" s="73"/>
      <c r="J5" s="73"/>
      <c r="K5" s="73"/>
      <c r="L5" s="73"/>
    </row>
    <row r="6" spans="1:12" ht="27.75" customHeight="1">
      <c r="A6" s="7">
        <v>20601</v>
      </c>
      <c r="B6" s="7" t="s">
        <v>33</v>
      </c>
      <c r="C6" s="6">
        <f aca="true" t="shared" si="0" ref="C6:C24">E6</f>
        <v>419.48</v>
      </c>
      <c r="D6" s="6"/>
      <c r="E6" s="7">
        <f>E7</f>
        <v>419.48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2060101</v>
      </c>
      <c r="B7" s="7" t="s">
        <v>34</v>
      </c>
      <c r="C7" s="6">
        <f t="shared" si="0"/>
        <v>419.48</v>
      </c>
      <c r="D7" s="6"/>
      <c r="E7" s="7">
        <v>419.48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v>20607</v>
      </c>
      <c r="B8" s="7" t="s">
        <v>35</v>
      </c>
      <c r="C8" s="6">
        <f t="shared" si="0"/>
        <v>46</v>
      </c>
      <c r="D8" s="6"/>
      <c r="E8" s="7">
        <f>E9</f>
        <v>46</v>
      </c>
      <c r="F8" s="5"/>
      <c r="G8" s="5"/>
      <c r="H8" s="5"/>
      <c r="I8" s="5"/>
      <c r="J8" s="5"/>
      <c r="K8" s="5"/>
      <c r="L8" s="5"/>
    </row>
    <row r="9" spans="1:12" ht="27.75" customHeight="1">
      <c r="A9" s="7">
        <v>2060799</v>
      </c>
      <c r="B9" s="7" t="s">
        <v>36</v>
      </c>
      <c r="C9" s="6">
        <f t="shared" si="0"/>
        <v>46</v>
      </c>
      <c r="D9" s="6"/>
      <c r="E9" s="7">
        <v>46</v>
      </c>
      <c r="F9" s="5"/>
      <c r="G9" s="5"/>
      <c r="H9" s="5"/>
      <c r="I9" s="5"/>
      <c r="J9" s="5"/>
      <c r="K9" s="5"/>
      <c r="L9" s="5"/>
    </row>
    <row r="10" spans="1:12" ht="27.75" customHeight="1">
      <c r="A10" s="32">
        <v>20604</v>
      </c>
      <c r="B10" s="32" t="s">
        <v>142</v>
      </c>
      <c r="C10" s="30">
        <f t="shared" si="0"/>
        <v>500</v>
      </c>
      <c r="D10" s="30"/>
      <c r="E10" s="32">
        <v>500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32">
        <v>2060499</v>
      </c>
      <c r="B11" s="32" t="s">
        <v>141</v>
      </c>
      <c r="C11" s="30">
        <f t="shared" si="0"/>
        <v>500</v>
      </c>
      <c r="D11" s="30"/>
      <c r="E11" s="32">
        <v>500</v>
      </c>
      <c r="F11" s="5"/>
      <c r="G11" s="5"/>
      <c r="H11" s="5"/>
      <c r="I11" s="5"/>
      <c r="J11" s="5"/>
      <c r="K11" s="5"/>
      <c r="L11" s="5"/>
    </row>
    <row r="12" spans="1:12" s="77" customFormat="1" ht="27.75" customHeight="1">
      <c r="A12" s="71">
        <v>208</v>
      </c>
      <c r="B12" s="71" t="s">
        <v>37</v>
      </c>
      <c r="C12" s="75">
        <f t="shared" si="0"/>
        <v>51.660000000000004</v>
      </c>
      <c r="D12" s="75"/>
      <c r="E12" s="71">
        <f>E13+E15</f>
        <v>51.660000000000004</v>
      </c>
      <c r="F12" s="76"/>
      <c r="G12" s="76"/>
      <c r="H12" s="76"/>
      <c r="I12" s="76"/>
      <c r="J12" s="76"/>
      <c r="K12" s="76"/>
      <c r="L12" s="76"/>
    </row>
    <row r="13" spans="1:12" ht="27.75" customHeight="1">
      <c r="A13" s="7">
        <v>20826</v>
      </c>
      <c r="B13" s="7" t="s">
        <v>38</v>
      </c>
      <c r="C13" s="6">
        <f t="shared" si="0"/>
        <v>50.99</v>
      </c>
      <c r="D13" s="6"/>
      <c r="E13" s="32">
        <f>E14</f>
        <v>50.99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7">
        <v>2082699</v>
      </c>
      <c r="B14" s="7" t="s">
        <v>39</v>
      </c>
      <c r="C14" s="6">
        <f t="shared" si="0"/>
        <v>50.99</v>
      </c>
      <c r="D14" s="6"/>
      <c r="E14" s="32">
        <v>50.99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7">
        <v>20827</v>
      </c>
      <c r="B15" s="7" t="s">
        <v>40</v>
      </c>
      <c r="C15" s="6">
        <f t="shared" si="0"/>
        <v>0.6699999999999999</v>
      </c>
      <c r="D15" s="6"/>
      <c r="E15" s="32">
        <f>E16+E17</f>
        <v>0.6699999999999999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7">
        <v>2082702</v>
      </c>
      <c r="B16" s="7" t="s">
        <v>41</v>
      </c>
      <c r="C16" s="6">
        <f t="shared" si="0"/>
        <v>0.35</v>
      </c>
      <c r="D16" s="6"/>
      <c r="E16" s="32">
        <v>0.35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7">
        <v>2082702</v>
      </c>
      <c r="B17" s="7" t="s">
        <v>42</v>
      </c>
      <c r="C17" s="6">
        <f t="shared" si="0"/>
        <v>0.32</v>
      </c>
      <c r="D17" s="6"/>
      <c r="E17" s="32">
        <v>0.32</v>
      </c>
      <c r="F17" s="5"/>
      <c r="G17" s="5"/>
      <c r="H17" s="5"/>
      <c r="I17" s="5"/>
      <c r="J17" s="5"/>
      <c r="K17" s="5"/>
      <c r="L17" s="5"/>
    </row>
    <row r="18" spans="1:12" s="77" customFormat="1" ht="27.75" customHeight="1">
      <c r="A18" s="71">
        <v>210</v>
      </c>
      <c r="B18" s="71" t="s">
        <v>43</v>
      </c>
      <c r="C18" s="75">
        <f t="shared" si="0"/>
        <v>32.71</v>
      </c>
      <c r="D18" s="75"/>
      <c r="E18" s="71">
        <f>E19</f>
        <v>32.71</v>
      </c>
      <c r="F18" s="76"/>
      <c r="G18" s="76"/>
      <c r="H18" s="76"/>
      <c r="I18" s="76"/>
      <c r="J18" s="76"/>
      <c r="K18" s="76"/>
      <c r="L18" s="76"/>
    </row>
    <row r="19" spans="1:12" ht="27.75" customHeight="1">
      <c r="A19" s="7">
        <v>21011</v>
      </c>
      <c r="B19" s="7" t="s">
        <v>44</v>
      </c>
      <c r="C19" s="6">
        <f t="shared" si="0"/>
        <v>32.71</v>
      </c>
      <c r="D19" s="6"/>
      <c r="E19" s="32">
        <f>E21+E20</f>
        <v>32.71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7">
        <v>2101103</v>
      </c>
      <c r="B20" s="7" t="s">
        <v>45</v>
      </c>
      <c r="C20" s="6">
        <f t="shared" si="0"/>
        <v>4.98</v>
      </c>
      <c r="D20" s="6"/>
      <c r="E20" s="32">
        <v>4.98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7">
        <v>2101101</v>
      </c>
      <c r="B21" s="68" t="s">
        <v>155</v>
      </c>
      <c r="C21" s="6">
        <f t="shared" si="0"/>
        <v>27.73</v>
      </c>
      <c r="D21" s="6"/>
      <c r="E21" s="32">
        <v>27.73</v>
      </c>
      <c r="F21" s="5"/>
      <c r="G21" s="5"/>
      <c r="H21" s="5"/>
      <c r="I21" s="5"/>
      <c r="J21" s="5"/>
      <c r="K21" s="5"/>
      <c r="L21" s="5"/>
    </row>
    <row r="22" spans="1:12" s="77" customFormat="1" ht="27.75" customHeight="1">
      <c r="A22" s="71">
        <v>221</v>
      </c>
      <c r="B22" s="71" t="s">
        <v>46</v>
      </c>
      <c r="C22" s="75">
        <f t="shared" si="0"/>
        <v>41.71</v>
      </c>
      <c r="D22" s="75"/>
      <c r="E22" s="71">
        <v>41.71</v>
      </c>
      <c r="F22" s="76"/>
      <c r="G22" s="76"/>
      <c r="H22" s="76"/>
      <c r="I22" s="76"/>
      <c r="J22" s="76"/>
      <c r="K22" s="76"/>
      <c r="L22" s="76"/>
    </row>
    <row r="23" spans="1:12" ht="27.75" customHeight="1">
      <c r="A23" s="7">
        <v>22102</v>
      </c>
      <c r="B23" s="7" t="s">
        <v>47</v>
      </c>
      <c r="C23" s="6">
        <f t="shared" si="0"/>
        <v>41.71</v>
      </c>
      <c r="D23" s="6"/>
      <c r="E23" s="7">
        <f>E24</f>
        <v>41.71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7">
        <v>2210201</v>
      </c>
      <c r="B24" s="7" t="s">
        <v>48</v>
      </c>
      <c r="C24" s="6">
        <f t="shared" si="0"/>
        <v>41.71</v>
      </c>
      <c r="D24" s="6"/>
      <c r="E24" s="7">
        <v>41.71</v>
      </c>
      <c r="F24" s="5"/>
      <c r="G24" s="5"/>
      <c r="H24" s="5"/>
      <c r="I24" s="5"/>
      <c r="J24" s="5"/>
      <c r="K24" s="5"/>
      <c r="L24" s="5"/>
    </row>
    <row r="25" spans="1:12" s="74" customFormat="1" ht="27.75" customHeight="1">
      <c r="A25" s="69" t="s">
        <v>135</v>
      </c>
      <c r="B25" s="69"/>
      <c r="C25" s="72"/>
      <c r="D25" s="72"/>
      <c r="E25" s="72">
        <f>E5+E12+E18+E22</f>
        <v>1091.56</v>
      </c>
      <c r="F25" s="73"/>
      <c r="G25" s="73"/>
      <c r="H25" s="73"/>
      <c r="I25" s="73"/>
      <c r="J25" s="73"/>
      <c r="K25" s="73"/>
      <c r="L25" s="73"/>
    </row>
    <row r="26" spans="1:6" ht="27.75" customHeight="1">
      <c r="A26" s="61" t="s">
        <v>99</v>
      </c>
      <c r="B26" s="61"/>
      <c r="C26" s="61"/>
      <c r="D26" s="61"/>
      <c r="E26" s="61"/>
      <c r="F26" s="61"/>
    </row>
    <row r="27" spans="1:6" ht="27.75" customHeight="1">
      <c r="A27" s="54" t="s">
        <v>136</v>
      </c>
      <c r="B27" s="54"/>
      <c r="C27" s="54"/>
      <c r="D27" s="54"/>
      <c r="E27" s="54"/>
      <c r="F27" s="54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A25" sqref="A25:IV2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2" t="s">
        <v>137</v>
      </c>
      <c r="B1" s="62"/>
      <c r="C1" s="62"/>
      <c r="D1" s="62"/>
      <c r="E1" s="62"/>
      <c r="F1" s="62"/>
      <c r="G1" s="62"/>
      <c r="H1" s="62"/>
    </row>
    <row r="2" spans="1:8" ht="20.25" customHeight="1">
      <c r="A2" s="2"/>
      <c r="B2" s="3"/>
      <c r="C2" s="3"/>
      <c r="D2" s="3"/>
      <c r="E2" s="3"/>
      <c r="F2" s="3"/>
      <c r="G2" s="42" t="s">
        <v>2</v>
      </c>
      <c r="H2" s="42"/>
    </row>
    <row r="3" spans="1:8" ht="30.75" customHeight="1">
      <c r="A3" s="53" t="s">
        <v>127</v>
      </c>
      <c r="B3" s="53"/>
      <c r="C3" s="4" t="s">
        <v>7</v>
      </c>
      <c r="D3" s="4" t="s">
        <v>30</v>
      </c>
      <c r="E3" s="4" t="s">
        <v>31</v>
      </c>
      <c r="F3" s="4" t="s">
        <v>138</v>
      </c>
      <c r="G3" s="4" t="s">
        <v>139</v>
      </c>
      <c r="H3" s="4" t="s">
        <v>140</v>
      </c>
    </row>
    <row r="4" spans="1:8" ht="23.25" customHeight="1">
      <c r="A4" s="5" t="s">
        <v>27</v>
      </c>
      <c r="B4" s="6" t="s">
        <v>28</v>
      </c>
      <c r="C4" s="6"/>
      <c r="D4" s="6"/>
      <c r="E4" s="6"/>
      <c r="F4" s="5"/>
      <c r="G4" s="5"/>
      <c r="H4" s="5"/>
    </row>
    <row r="5" spans="1:8" s="77" customFormat="1" ht="23.25" customHeight="1">
      <c r="A5" s="71">
        <v>206</v>
      </c>
      <c r="B5" s="71" t="s">
        <v>32</v>
      </c>
      <c r="C5" s="75">
        <f>D5+E5</f>
        <v>965.48</v>
      </c>
      <c r="D5" s="71">
        <f>D6</f>
        <v>403.68</v>
      </c>
      <c r="E5" s="71">
        <f>E6+E8+E10</f>
        <v>561.8</v>
      </c>
      <c r="F5" s="76"/>
      <c r="G5" s="76"/>
      <c r="H5" s="76"/>
    </row>
    <row r="6" spans="1:8" ht="23.25" customHeight="1">
      <c r="A6" s="7">
        <v>20601</v>
      </c>
      <c r="B6" s="7" t="s">
        <v>33</v>
      </c>
      <c r="C6" s="6">
        <f aca="true" t="shared" si="0" ref="C5:C25">D6+E6</f>
        <v>419.48</v>
      </c>
      <c r="D6" s="7">
        <f>D7+D8</f>
        <v>403.68</v>
      </c>
      <c r="E6" s="7">
        <f>E7</f>
        <v>15.8</v>
      </c>
      <c r="F6" s="5"/>
      <c r="G6" s="5"/>
      <c r="H6" s="5"/>
    </row>
    <row r="7" spans="1:8" ht="23.25" customHeight="1">
      <c r="A7" s="7">
        <v>2060101</v>
      </c>
      <c r="B7" s="7" t="s">
        <v>34</v>
      </c>
      <c r="C7" s="6">
        <f t="shared" si="0"/>
        <v>419.48</v>
      </c>
      <c r="D7" s="7">
        <v>403.68</v>
      </c>
      <c r="E7" s="7">
        <v>15.8</v>
      </c>
      <c r="F7" s="5"/>
      <c r="G7" s="5"/>
      <c r="H7" s="5"/>
    </row>
    <row r="8" spans="1:8" ht="23.25" customHeight="1">
      <c r="A8" s="7">
        <v>20607</v>
      </c>
      <c r="B8" s="7" t="s">
        <v>35</v>
      </c>
      <c r="C8" s="6">
        <f t="shared" si="0"/>
        <v>46</v>
      </c>
      <c r="D8" s="7">
        <f>D9</f>
        <v>0</v>
      </c>
      <c r="E8" s="7">
        <f>E9</f>
        <v>46</v>
      </c>
      <c r="F8" s="5"/>
      <c r="G8" s="5"/>
      <c r="H8" s="5"/>
    </row>
    <row r="9" spans="1:8" ht="23.25" customHeight="1">
      <c r="A9" s="7">
        <v>2060799</v>
      </c>
      <c r="B9" s="7" t="s">
        <v>36</v>
      </c>
      <c r="C9" s="6">
        <f t="shared" si="0"/>
        <v>46</v>
      </c>
      <c r="D9" s="7"/>
      <c r="E9" s="7">
        <v>46</v>
      </c>
      <c r="F9" s="5"/>
      <c r="G9" s="5"/>
      <c r="H9" s="5"/>
    </row>
    <row r="10" spans="1:8" ht="23.25" customHeight="1">
      <c r="A10" s="7">
        <v>20604</v>
      </c>
      <c r="B10" s="7" t="s">
        <v>142</v>
      </c>
      <c r="C10" s="6">
        <f t="shared" si="0"/>
        <v>500</v>
      </c>
      <c r="D10" s="7"/>
      <c r="E10" s="7">
        <f>E11</f>
        <v>500</v>
      </c>
      <c r="F10" s="5"/>
      <c r="G10" s="5"/>
      <c r="H10" s="5"/>
    </row>
    <row r="11" spans="1:8" ht="23.25" customHeight="1">
      <c r="A11" s="7">
        <v>2060499</v>
      </c>
      <c r="B11" s="7" t="s">
        <v>141</v>
      </c>
      <c r="C11" s="6">
        <f t="shared" si="0"/>
        <v>500</v>
      </c>
      <c r="D11" s="7"/>
      <c r="E11" s="7">
        <v>500</v>
      </c>
      <c r="F11" s="5"/>
      <c r="G11" s="5"/>
      <c r="H11" s="5"/>
    </row>
    <row r="12" spans="1:8" s="77" customFormat="1" ht="23.25" customHeight="1">
      <c r="A12" s="71">
        <v>208</v>
      </c>
      <c r="B12" s="71" t="s">
        <v>37</v>
      </c>
      <c r="C12" s="75">
        <f t="shared" si="0"/>
        <v>51.660000000000004</v>
      </c>
      <c r="D12" s="71">
        <f>D13+D15</f>
        <v>51.660000000000004</v>
      </c>
      <c r="E12" s="71">
        <f>E13+E15</f>
        <v>0</v>
      </c>
      <c r="F12" s="76"/>
      <c r="G12" s="76"/>
      <c r="H12" s="76"/>
    </row>
    <row r="13" spans="1:8" ht="23.25" customHeight="1">
      <c r="A13" s="7">
        <v>20826</v>
      </c>
      <c r="B13" s="7" t="s">
        <v>38</v>
      </c>
      <c r="C13" s="6">
        <f t="shared" si="0"/>
        <v>50.99</v>
      </c>
      <c r="D13" s="7">
        <f>D14</f>
        <v>50.99</v>
      </c>
      <c r="E13" s="7">
        <f>E14</f>
        <v>0</v>
      </c>
      <c r="F13" s="5"/>
      <c r="G13" s="5"/>
      <c r="H13" s="5"/>
    </row>
    <row r="14" spans="1:8" ht="23.25" customHeight="1">
      <c r="A14" s="7">
        <v>2082699</v>
      </c>
      <c r="B14" s="7" t="s">
        <v>39</v>
      </c>
      <c r="C14" s="6">
        <f t="shared" si="0"/>
        <v>50.99</v>
      </c>
      <c r="D14" s="7">
        <v>50.99</v>
      </c>
      <c r="E14" s="7"/>
      <c r="F14" s="5"/>
      <c r="G14" s="5"/>
      <c r="H14" s="5"/>
    </row>
    <row r="15" spans="1:8" ht="23.25" customHeight="1">
      <c r="A15" s="7">
        <v>20827</v>
      </c>
      <c r="B15" s="7" t="s">
        <v>40</v>
      </c>
      <c r="C15" s="6">
        <f t="shared" si="0"/>
        <v>0.6699999999999999</v>
      </c>
      <c r="D15" s="7">
        <f>D16+D17</f>
        <v>0.6699999999999999</v>
      </c>
      <c r="E15" s="7"/>
      <c r="F15" s="5"/>
      <c r="G15" s="5"/>
      <c r="H15" s="5"/>
    </row>
    <row r="16" spans="1:8" ht="23.25" customHeight="1">
      <c r="A16" s="7">
        <v>2082701</v>
      </c>
      <c r="B16" s="7" t="s">
        <v>41</v>
      </c>
      <c r="C16" s="6">
        <f t="shared" si="0"/>
        <v>0.35</v>
      </c>
      <c r="D16" s="7">
        <v>0.35</v>
      </c>
      <c r="E16" s="7"/>
      <c r="F16" s="5"/>
      <c r="G16" s="5"/>
      <c r="H16" s="5"/>
    </row>
    <row r="17" spans="1:8" ht="23.25" customHeight="1">
      <c r="A17" s="7">
        <v>2082702</v>
      </c>
      <c r="B17" s="7" t="s">
        <v>42</v>
      </c>
      <c r="C17" s="6">
        <f t="shared" si="0"/>
        <v>0.32</v>
      </c>
      <c r="D17" s="7">
        <v>0.32</v>
      </c>
      <c r="E17" s="7"/>
      <c r="F17" s="5"/>
      <c r="G17" s="5"/>
      <c r="H17" s="5"/>
    </row>
    <row r="18" spans="1:8" s="77" customFormat="1" ht="23.25" customHeight="1">
      <c r="A18" s="71">
        <v>210</v>
      </c>
      <c r="B18" s="71" t="s">
        <v>43</v>
      </c>
      <c r="C18" s="75">
        <f t="shared" si="0"/>
        <v>32.71</v>
      </c>
      <c r="D18" s="71">
        <f>D19+D21</f>
        <v>32.71</v>
      </c>
      <c r="E18" s="71">
        <f>E19+E21</f>
        <v>0</v>
      </c>
      <c r="F18" s="76"/>
      <c r="G18" s="76"/>
      <c r="H18" s="76"/>
    </row>
    <row r="19" spans="1:8" ht="23.25" customHeight="1">
      <c r="A19" s="7">
        <v>21011</v>
      </c>
      <c r="B19" s="7" t="s">
        <v>44</v>
      </c>
      <c r="C19" s="6">
        <f t="shared" si="0"/>
        <v>4.98</v>
      </c>
      <c r="D19" s="7">
        <f>D20</f>
        <v>4.98</v>
      </c>
      <c r="E19" s="7">
        <f>E20</f>
        <v>0</v>
      </c>
      <c r="F19" s="5"/>
      <c r="G19" s="5"/>
      <c r="H19" s="5"/>
    </row>
    <row r="20" spans="1:8" ht="23.25" customHeight="1">
      <c r="A20" s="7">
        <v>2101103</v>
      </c>
      <c r="B20" s="7" t="s">
        <v>45</v>
      </c>
      <c r="C20" s="6">
        <f t="shared" si="0"/>
        <v>4.98</v>
      </c>
      <c r="D20" s="7">
        <v>4.98</v>
      </c>
      <c r="E20" s="7"/>
      <c r="F20" s="5"/>
      <c r="G20" s="5"/>
      <c r="H20" s="5"/>
    </row>
    <row r="21" spans="1:8" ht="30" customHeight="1">
      <c r="A21" s="7">
        <v>2101101</v>
      </c>
      <c r="B21" s="7" t="s">
        <v>143</v>
      </c>
      <c r="C21" s="6">
        <f>D21+E21</f>
        <v>27.73</v>
      </c>
      <c r="D21" s="7">
        <v>27.73</v>
      </c>
      <c r="E21" s="7"/>
      <c r="F21" s="5"/>
      <c r="G21" s="5"/>
      <c r="H21" s="5"/>
    </row>
    <row r="22" spans="1:8" s="77" customFormat="1" ht="27.75" customHeight="1">
      <c r="A22" s="71">
        <v>221</v>
      </c>
      <c r="B22" s="71" t="s">
        <v>46</v>
      </c>
      <c r="C22" s="75">
        <f t="shared" si="0"/>
        <v>41.71</v>
      </c>
      <c r="D22" s="71">
        <f>D23</f>
        <v>41.71</v>
      </c>
      <c r="E22" s="71"/>
      <c r="F22" s="76"/>
      <c r="G22" s="76"/>
      <c r="H22" s="76"/>
    </row>
    <row r="23" spans="1:8" ht="27.75" customHeight="1">
      <c r="A23" s="7">
        <v>22102</v>
      </c>
      <c r="B23" s="7" t="s">
        <v>47</v>
      </c>
      <c r="C23" s="6">
        <f t="shared" si="0"/>
        <v>41.71</v>
      </c>
      <c r="D23" s="7">
        <f>D24</f>
        <v>41.71</v>
      </c>
      <c r="E23" s="7"/>
      <c r="F23" s="5"/>
      <c r="G23" s="5"/>
      <c r="H23" s="5"/>
    </row>
    <row r="24" spans="1:8" ht="27.75" customHeight="1">
      <c r="A24" s="7">
        <v>2210201</v>
      </c>
      <c r="B24" s="7" t="s">
        <v>48</v>
      </c>
      <c r="C24" s="6">
        <f t="shared" si="0"/>
        <v>41.71</v>
      </c>
      <c r="D24" s="7">
        <v>41.71</v>
      </c>
      <c r="E24" s="7"/>
      <c r="F24" s="5"/>
      <c r="G24" s="5"/>
      <c r="H24" s="5"/>
    </row>
    <row r="25" spans="1:8" s="77" customFormat="1" ht="23.25" customHeight="1">
      <c r="A25" s="78" t="s">
        <v>135</v>
      </c>
      <c r="B25" s="78"/>
      <c r="C25" s="75">
        <f t="shared" si="0"/>
        <v>1091.56</v>
      </c>
      <c r="D25" s="75">
        <f>D5+D12+D18+D22</f>
        <v>529.76</v>
      </c>
      <c r="E25" s="75">
        <f>E5+E12+E18+E22</f>
        <v>561.8</v>
      </c>
      <c r="F25" s="76"/>
      <c r="G25" s="76"/>
      <c r="H25" s="76"/>
    </row>
  </sheetData>
  <sheetProtection/>
  <mergeCells count="4">
    <mergeCell ref="A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2018-08-08T10:40:18Z</cp:lastPrinted>
  <dcterms:created xsi:type="dcterms:W3CDTF">2006-09-13T11:21:51Z</dcterms:created>
  <dcterms:modified xsi:type="dcterms:W3CDTF">2021-01-21T08:45:00Z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