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675" tabRatio="838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<sst xmlns="http://schemas.openxmlformats.org/spreadsheetml/2006/main" count="310" uniqueCount="198">
  <si>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</si>
  <si>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</si>
  <si>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</si>
  <si>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</si>
  <si>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</si>
  <si>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</si>
  <si>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</si>
  <si>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</si>
  <si>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</si>
  <si>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</si>
  <si>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</si>
  <si>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</si>
  <si>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</si>
  <si>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</si>
  <si>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</si>
  <si>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</si>
  <si>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</si>
  <si>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</si>
  <si>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</si>
  <si>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</si>
  <si>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</si>
  <si>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</si>
  <si>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</si>
  <si>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</si>
  <si>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</si>
  <si>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</si>
  <si>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</si>
  <si>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</si>
  <si>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</si>
  <si>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</si>
  <si>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</si>
  <si>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</si>
  <si>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</si>
  <si>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</si>
  <si>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</si>
  <si>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</si>
  <si>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</si>
  <si>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</si>
  <si>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</si>
  <si>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</si>
  <si>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</si>
  <si>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</si>
  <si>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</si>
  <si>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</si>
  <si>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</si>
  <si>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</si>
  <si>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</si>
  <si>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</si>
  <si>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</si>
  <si>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</si>
  <si>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</si>
  <si>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</si>
  <si>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</si>
  <si>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</si>
  <si>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</si>
  <si>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</si>
  <si>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</si>
  <si>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</si>
  <si>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</si>
  <si>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</si>
  <si>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</si>
  <si>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</si>
  <si>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</si>
  <si>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</si>
  <si>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</si>
  <si>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</si>
  <si>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</si>
  <si>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</si>
  <si>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</si>
  <si>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</si>
  <si>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</si>
  <si>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</si>
  <si>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</si>
  <si>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</si>
  <si>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</si>
  <si>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</si>
  <si>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</si>
  <si>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</si>
  <si>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</si>
  <si>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</si>
  <si>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</si>
  <si>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</si>
  <si>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</si>
  <si>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</si>
  <si>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</si>
  <si>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</si>
  <si>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</si>
  <si>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</si>
  <si>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</si>
  <si>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</si>
  <si>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</si>
  <si>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</si>
  <si>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</si>
  <si>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</si>
  <si>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</si>
  <si>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</si>
  <si>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</si>
  <si>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</si>
  <si>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</si>
  <si>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</si>
  <si>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</si>
  <si>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</si>
  <si>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（十）医疗卫生与计划生育支出</t>
  </si>
  <si>
    <t>支 出 总 计</t>
  </si>
  <si>
    <t>（八）社会保障和就业支出</t>
  </si>
  <si>
    <t>社会保障和就业支出</t>
  </si>
  <si>
    <t>财政对失业保险基金的补助</t>
  </si>
  <si>
    <t>财政对工伤保险基金的补助</t>
  </si>
  <si>
    <t>财政对其他社会保险基金的补助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</si>
  <si>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</si>
  <si>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</si>
  <si>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</si>
  <si>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</si>
  <si>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</si>
  <si>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</si>
  <si>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</si>
  <si>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</si>
  <si>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</si>
  <si>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</si>
  <si>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</si>
  <si>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</si>
  <si>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</si>
  <si>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</si>
  <si>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</si>
  <si>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</si>
  <si>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</si>
  <si>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</si>
  <si>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</si>
  <si>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</si>
  <si>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</si>
  <si>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</si>
  <si>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</si>
  <si>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</si>
  <si>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</si>
  <si>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</si>
  <si>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</si>
  <si>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</si>
  <si>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</si>
  <si>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</si>
  <si>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七、文化体育与传媒</t>
  </si>
  <si>
    <t>八、社会保障和就业</t>
  </si>
  <si>
    <t>十、医疗卫生与计划生育</t>
  </si>
  <si>
    <t>对个人和家庭的补助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</si>
  <si>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</si>
  <si>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</si>
  <si>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</si>
  <si>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</si>
  <si>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</si>
  <si>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</si>
  <si>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r>
      <t>（十九）</t>
    </r>
    <r>
      <rPr>
        <sz val="10.5"/>
        <color indexed="8"/>
        <rFont val="宋体"/>
        <family val="0"/>
      </rPr>
      <t>住房保障支出</t>
    </r>
  </si>
  <si>
    <t>文化旅游体育与传媒支出</t>
  </si>
  <si>
    <t>行政运行</t>
  </si>
  <si>
    <t>其他文化和旅游支出</t>
  </si>
  <si>
    <t>文化和旅游</t>
  </si>
  <si>
    <t>卫生健康支出</t>
  </si>
  <si>
    <t>行政事业单位医疗</t>
  </si>
  <si>
    <t>公务员医疗补助</t>
  </si>
  <si>
    <t>住房保障支出</t>
  </si>
  <si>
    <t>住房改革支出</t>
  </si>
  <si>
    <t>购房补贴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</si>
  <si>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</si>
  <si>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</si>
  <si>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r>
      <t>0</t>
    </r>
    <r>
      <rPr>
        <sz val="10.5"/>
        <color indexed="8"/>
        <rFont val="宋体"/>
        <family val="0"/>
      </rPr>
      <t>4</t>
    </r>
  </si>
  <si>
    <t>抚恤金</t>
  </si>
  <si>
    <t>十九、住房保障支出</t>
  </si>
  <si>
    <t>机关事业单位基本养老保险缴费支出</t>
  </si>
  <si>
    <t>文化创作与保护</t>
  </si>
  <si>
    <t>填报单位：林芝市文化广播电视局（文物局）</t>
  </si>
  <si>
    <r>
      <t xml:space="preserve">填报单位：林芝市文化广播电视局（文物局）                                   </t>
    </r>
    <r>
      <rPr>
        <sz val="10.5"/>
        <color indexed="8"/>
        <rFont val="宋体"/>
        <family val="0"/>
      </rPr>
      <t xml:space="preserve">                          </t>
    </r>
    <r>
      <rPr>
        <sz val="10.5"/>
        <color indexed="8"/>
        <rFont val="宋体"/>
        <family val="0"/>
      </rPr>
      <t xml:space="preserve">  单位：万元</t>
    </r>
  </si>
  <si>
    <r>
      <t xml:space="preserve">填报单位：林芝市文化广播电视局（文物局）                                                                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 xml:space="preserve">          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单位：万元</t>
    </r>
  </si>
  <si>
    <t>行政事业单位养老支出</t>
  </si>
  <si>
    <t>行政单位医疗</t>
  </si>
  <si>
    <r>
      <t xml:space="preserve">填报单位：林芝市文化广播电视局（文物局）                                                    </t>
    </r>
    <r>
      <rPr>
        <sz val="10.5"/>
        <color indexed="8"/>
        <rFont val="宋体"/>
        <family val="0"/>
      </rPr>
      <t xml:space="preserve">         </t>
    </r>
    <r>
      <rPr>
        <sz val="10.5"/>
        <color indexed="8"/>
        <rFont val="宋体"/>
        <family val="0"/>
      </rPr>
      <t>单位：万元</t>
    </r>
  </si>
  <si>
    <r>
      <t>5</t>
    </r>
    <r>
      <rPr>
        <sz val="11"/>
        <color indexed="8"/>
        <rFont val="宋体"/>
        <family val="0"/>
      </rPr>
      <t>02</t>
    </r>
  </si>
  <si>
    <t>机关商品和服务支出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</si>
  <si>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</si>
  <si>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</si>
  <si>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</si>
  <si>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</si>
  <si>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5</t>
    </r>
    <r>
      <rPr>
        <sz val="11"/>
        <color indexed="8"/>
        <rFont val="宋体"/>
        <family val="0"/>
      </rPr>
      <t>09</t>
    </r>
  </si>
  <si>
    <t>社会福利和救助</t>
  </si>
  <si>
    <t>09</t>
  </si>
  <si>
    <t>休假探亲费</t>
  </si>
  <si>
    <t>合 计</t>
  </si>
  <si>
    <t>填报单位：林芝市文化广播电视局（文物局）                                                      单位：万元</t>
  </si>
  <si>
    <r>
      <t xml:space="preserve">      </t>
    </r>
    <r>
      <rPr>
        <sz val="14"/>
        <color indexed="8"/>
        <rFont val="华文楷体"/>
        <family val="0"/>
      </rPr>
      <t xml:space="preserve"> 2.</t>
    </r>
    <r>
      <rPr>
        <sz val="14"/>
        <color indexed="8"/>
        <rFont val="华文楷体"/>
        <family val="0"/>
      </rPr>
      <t>此表为空，因为本单位无政府性基金收支。</t>
    </r>
  </si>
  <si>
    <t>住房公积金</t>
  </si>
  <si>
    <t>购房补贴</t>
  </si>
  <si>
    <r>
      <t>202</t>
    </r>
    <r>
      <rPr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年预算数</t>
    </r>
  </si>
  <si>
    <t>其他广播电视支出</t>
  </si>
  <si>
    <r>
      <t xml:space="preserve"> 202</t>
    </r>
    <r>
      <rPr>
        <b/>
        <sz val="10.5"/>
        <color indexed="8"/>
        <rFont val="宋体"/>
        <family val="0"/>
      </rPr>
      <t>1</t>
    </r>
    <r>
      <rPr>
        <b/>
        <sz val="10.5"/>
        <color indexed="8"/>
        <rFont val="宋体"/>
        <family val="0"/>
      </rPr>
      <t>年预算数</t>
    </r>
  </si>
  <si>
    <r>
      <t xml:space="preserve"> 202</t>
    </r>
    <r>
      <rPr>
        <b/>
        <sz val="10.5"/>
        <color indexed="8"/>
        <rFont val="宋体"/>
        <family val="0"/>
      </rPr>
      <t>1</t>
    </r>
    <r>
      <rPr>
        <b/>
        <sz val="10.5"/>
        <color indexed="8"/>
        <rFont val="宋体"/>
        <family val="0"/>
      </rPr>
      <t>年预算执行数</t>
    </r>
  </si>
  <si>
    <r>
      <t xml:space="preserve"> 202</t>
    </r>
    <r>
      <rPr>
        <b/>
        <sz val="10.5"/>
        <color indexed="8"/>
        <rFont val="宋体"/>
        <family val="0"/>
      </rPr>
      <t>2</t>
    </r>
    <r>
      <rPr>
        <b/>
        <sz val="10.5"/>
        <color indexed="8"/>
        <rFont val="宋体"/>
        <family val="0"/>
      </rPr>
      <t>年预算数</t>
    </r>
  </si>
  <si>
    <t>填报单位：林芝市文化广播电视局（文物局）                                                          单位：万元</t>
  </si>
  <si>
    <t>广播电视</t>
  </si>
  <si>
    <r>
      <t>填报单位：林芝市文化广播电视局（文物局）</t>
    </r>
    <r>
      <rPr>
        <sz val="11"/>
        <color indexed="8"/>
        <rFont val="宋体"/>
        <family val="0"/>
      </rPr>
      <t xml:space="preserve">                                                                       </t>
    </r>
    <r>
      <rPr>
        <sz val="11"/>
        <color theme="1"/>
        <rFont val="Calibri"/>
        <family val="0"/>
      </rPr>
      <t xml:space="preserve"> 单位：万元</t>
    </r>
  </si>
  <si>
    <r>
      <t xml:space="preserve">填报单位：林芝市文化广播电视局（文物局）                                 </t>
    </r>
    <r>
      <rPr>
        <sz val="10.5"/>
        <color indexed="8"/>
        <rFont val="宋体"/>
        <family val="0"/>
      </rPr>
      <t xml:space="preserve">               </t>
    </r>
    <r>
      <rPr>
        <sz val="10.5"/>
        <color indexed="8"/>
        <rFont val="宋体"/>
        <family val="0"/>
      </rPr>
      <t>单位：万元</t>
    </r>
  </si>
  <si>
    <t>单位：万元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</si>
</sst>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"/>
    <numFmt numFmtId="187" formatCode="0.0"/>
    <numFmt numFmtId="18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184" fontId="4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F5" sqref="F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5" thickBot="1">
      <c r="A2" s="57" t="s">
        <v>167</v>
      </c>
      <c r="B2" s="57"/>
      <c r="C2" s="7"/>
      <c r="D2" s="7"/>
      <c r="E2" s="105" t="s">
        <v>197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6.25" customHeight="1">
      <c r="A4" s="45" t="s">
        <v>3</v>
      </c>
      <c r="B4" s="45" t="s">
        <v>4</v>
      </c>
      <c r="C4" s="45" t="s">
        <v>3</v>
      </c>
      <c r="D4" s="45" t="s">
        <v>5</v>
      </c>
      <c r="E4" s="48" t="s">
        <v>6</v>
      </c>
      <c r="F4" s="48" t="s">
        <v>7</v>
      </c>
    </row>
    <row r="5" spans="1:6" ht="26.25" customHeight="1">
      <c r="A5" s="6" t="s">
        <v>8</v>
      </c>
      <c r="B5" s="5">
        <v>2363.04</v>
      </c>
      <c r="C5" s="5" t="s">
        <v>9</v>
      </c>
      <c r="D5" s="5">
        <f>SUM(D6:D15)</f>
        <v>2363.04</v>
      </c>
      <c r="E5" s="5">
        <f>SUM(E6:E15)</f>
        <v>2363.04</v>
      </c>
      <c r="F5" s="5"/>
    </row>
    <row r="6" spans="1:6" ht="26.25" customHeight="1">
      <c r="A6" s="10" t="s">
        <v>10</v>
      </c>
      <c r="B6" s="11">
        <f>B5</f>
        <v>2363.04</v>
      </c>
      <c r="C6" s="10" t="s">
        <v>11</v>
      </c>
      <c r="D6" s="5"/>
      <c r="E6" s="5"/>
      <c r="F6" s="5"/>
    </row>
    <row r="7" spans="1:6" ht="26.25" customHeight="1">
      <c r="A7" s="10" t="s">
        <v>12</v>
      </c>
      <c r="B7" s="11"/>
      <c r="C7" s="10" t="s">
        <v>13</v>
      </c>
      <c r="D7" s="5"/>
      <c r="E7" s="5"/>
      <c r="F7" s="5"/>
    </row>
    <row r="8" spans="1:6" ht="26.25" customHeight="1">
      <c r="A8" s="10"/>
      <c r="B8" s="11"/>
      <c r="C8" s="19" t="s">
        <v>97</v>
      </c>
      <c r="D8" s="5"/>
      <c r="E8" s="5"/>
      <c r="F8" s="5"/>
    </row>
    <row r="9" spans="1:6" ht="26.25" customHeight="1">
      <c r="A9" s="10"/>
      <c r="B9" s="11"/>
      <c r="C9" s="21" t="s">
        <v>98</v>
      </c>
      <c r="D9" s="5"/>
      <c r="E9" s="5"/>
      <c r="F9" s="5"/>
    </row>
    <row r="10" spans="1:6" ht="26.25" customHeight="1">
      <c r="A10" s="10"/>
      <c r="B10" s="11"/>
      <c r="C10" s="21" t="s">
        <v>99</v>
      </c>
      <c r="D10" s="5"/>
      <c r="E10" s="5"/>
      <c r="F10" s="5"/>
    </row>
    <row r="11" spans="1:6" ht="26.25" customHeight="1">
      <c r="A11" s="10" t="s">
        <v>14</v>
      </c>
      <c r="B11" s="11"/>
      <c r="C11" s="21" t="s">
        <v>100</v>
      </c>
      <c r="D11" s="5"/>
      <c r="E11" s="5"/>
      <c r="F11" s="5"/>
    </row>
    <row r="12" spans="1:6" ht="26.25" customHeight="1">
      <c r="A12" s="10" t="s">
        <v>10</v>
      </c>
      <c r="B12" s="11"/>
      <c r="C12" s="21" t="s">
        <v>101</v>
      </c>
      <c r="D12" s="5">
        <f>E12</f>
        <v>2031.33</v>
      </c>
      <c r="E12" s="5">
        <f>856.74+1174.59</f>
        <v>2031.33</v>
      </c>
      <c r="F12" s="5"/>
    </row>
    <row r="13" spans="1:6" ht="26.25" customHeight="1">
      <c r="A13" s="10" t="s">
        <v>12</v>
      </c>
      <c r="B13" s="11"/>
      <c r="C13" s="21" t="s">
        <v>104</v>
      </c>
      <c r="D13" s="5">
        <f>E13</f>
        <v>116.19</v>
      </c>
      <c r="E13" s="5">
        <v>116.19</v>
      </c>
      <c r="F13" s="5"/>
    </row>
    <row r="14" spans="1:6" ht="26.25" customHeight="1">
      <c r="A14" s="11"/>
      <c r="B14" s="11"/>
      <c r="C14" s="22" t="s">
        <v>102</v>
      </c>
      <c r="D14" s="5">
        <f>E14</f>
        <v>74.73</v>
      </c>
      <c r="E14" s="5">
        <v>74.73</v>
      </c>
      <c r="F14" s="5"/>
    </row>
    <row r="15" spans="1:6" ht="26.25" customHeight="1">
      <c r="A15" s="11"/>
      <c r="B15" s="11"/>
      <c r="C15" s="28" t="s">
        <v>149</v>
      </c>
      <c r="D15" s="5">
        <f>E15</f>
        <v>140.79000000000002</v>
      </c>
      <c r="E15" s="5">
        <f>92.93+47.86</f>
        <v>140.79000000000002</v>
      </c>
      <c r="F15" s="5"/>
    </row>
    <row r="16" spans="1:6" ht="26.25" customHeight="1">
      <c r="A16" s="11"/>
      <c r="B16" s="11"/>
      <c r="C16" s="20" t="s">
        <v>15</v>
      </c>
      <c r="D16" s="5"/>
      <c r="E16" s="5"/>
      <c r="F16" s="5"/>
    </row>
    <row r="17" spans="1:6" ht="26.25" customHeight="1">
      <c r="A17" s="11"/>
      <c r="B17" s="11"/>
      <c r="C17" s="10" t="s">
        <v>16</v>
      </c>
      <c r="D17" s="5"/>
      <c r="E17" s="5"/>
      <c r="F17" s="5"/>
    </row>
    <row r="18" spans="1:6" ht="26.25" customHeight="1">
      <c r="A18" s="11"/>
      <c r="B18" s="11"/>
      <c r="C18" s="10"/>
      <c r="D18" s="5"/>
      <c r="E18" s="5"/>
      <c r="F18" s="5"/>
    </row>
    <row r="19" spans="1:6" ht="26.25" customHeight="1">
      <c r="A19" s="11" t="s">
        <v>17</v>
      </c>
      <c r="B19" s="11">
        <f>B5+B11</f>
        <v>2363.04</v>
      </c>
      <c r="C19" s="11" t="s">
        <v>103</v>
      </c>
      <c r="D19" s="5">
        <f>D5+D17</f>
        <v>2363.04</v>
      </c>
      <c r="E19" s="5">
        <f>E5+E17</f>
        <v>2363.04</v>
      </c>
      <c r="F19" s="5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D21" sqref="D21"/>
    </sheetView>
  </sheetViews>
  <sheetFormatPr defaultColWidth="9.140625" defaultRowHeight="15"/>
  <cols>
    <col min="1" max="1" width="13.421875" style="27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</cols>
  <sheetData>
    <row r="1" spans="1:6" ht="36" customHeight="1">
      <c r="A1" s="32"/>
      <c r="B1" s="8"/>
      <c r="C1" s="9" t="s">
        <v>26</v>
      </c>
      <c r="D1" s="8"/>
      <c r="E1" s="8"/>
      <c r="F1" s="8"/>
    </row>
    <row r="2" spans="1:6" ht="16.5" customHeight="1">
      <c r="A2" s="60" t="s">
        <v>168</v>
      </c>
      <c r="B2" s="61"/>
      <c r="C2" s="61"/>
      <c r="D2" s="61"/>
      <c r="E2" s="61"/>
      <c r="F2" s="61"/>
    </row>
    <row r="3" spans="1:6" ht="35.25" customHeight="1">
      <c r="A3" s="62" t="s">
        <v>19</v>
      </c>
      <c r="B3" s="62"/>
      <c r="C3" s="63" t="s">
        <v>188</v>
      </c>
      <c r="D3" s="62"/>
      <c r="E3" s="62"/>
      <c r="F3" s="62" t="s">
        <v>20</v>
      </c>
    </row>
    <row r="4" spans="1:6" ht="35.25" customHeight="1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62"/>
    </row>
    <row r="5" spans="1:6" ht="35.25" customHeight="1">
      <c r="A5" s="36">
        <v>207</v>
      </c>
      <c r="B5" s="5" t="s">
        <v>150</v>
      </c>
      <c r="C5" s="5">
        <f aca="true" t="shared" si="0" ref="C5:C11">D5+E5</f>
        <v>2031.33</v>
      </c>
      <c r="D5" s="5">
        <f>D6+D10</f>
        <v>856.74</v>
      </c>
      <c r="E5" s="23">
        <f>E6+E10</f>
        <v>1174.59</v>
      </c>
      <c r="F5" s="5"/>
    </row>
    <row r="6" spans="1:6" ht="35.25" customHeight="1">
      <c r="A6" s="50">
        <v>20701</v>
      </c>
      <c r="B6" s="5" t="s">
        <v>153</v>
      </c>
      <c r="C6" s="24">
        <f t="shared" si="0"/>
        <v>1901.33</v>
      </c>
      <c r="D6" s="5">
        <f>D7+D8+D9</f>
        <v>856.74</v>
      </c>
      <c r="E6" s="23">
        <f>E7+E8+E9</f>
        <v>1044.59</v>
      </c>
      <c r="F6" s="5"/>
    </row>
    <row r="7" spans="1:6" ht="35.25" customHeight="1">
      <c r="A7" s="16">
        <v>2070101</v>
      </c>
      <c r="B7" s="5" t="s">
        <v>151</v>
      </c>
      <c r="C7" s="5">
        <f t="shared" si="0"/>
        <v>856.74</v>
      </c>
      <c r="D7" s="5">
        <v>856.74</v>
      </c>
      <c r="E7" s="5"/>
      <c r="F7" s="5"/>
    </row>
    <row r="8" spans="1:6" ht="35.25" customHeight="1">
      <c r="A8" s="16">
        <v>2070111</v>
      </c>
      <c r="B8" s="33" t="s">
        <v>166</v>
      </c>
      <c r="C8" s="23">
        <f t="shared" si="0"/>
        <v>33.6</v>
      </c>
      <c r="D8" s="5"/>
      <c r="E8" s="23">
        <v>33.6</v>
      </c>
      <c r="F8" s="5"/>
    </row>
    <row r="9" spans="1:6" ht="35.25" customHeight="1">
      <c r="A9" s="16">
        <v>2070199</v>
      </c>
      <c r="B9" s="5" t="s">
        <v>152</v>
      </c>
      <c r="C9" s="23">
        <f t="shared" si="0"/>
        <v>1010.99</v>
      </c>
      <c r="D9" s="5"/>
      <c r="E9" s="23">
        <v>1010.99</v>
      </c>
      <c r="F9" s="5"/>
    </row>
    <row r="10" spans="1:6" ht="35.25" customHeight="1">
      <c r="A10" s="50">
        <v>20708</v>
      </c>
      <c r="B10" s="51" t="s">
        <v>194</v>
      </c>
      <c r="C10" s="23">
        <f>D10+E10</f>
        <v>130</v>
      </c>
      <c r="D10" s="5">
        <f>D11</f>
        <v>0</v>
      </c>
      <c r="E10" s="23">
        <f>E11</f>
        <v>130</v>
      </c>
      <c r="F10" s="5"/>
    </row>
    <row r="11" spans="1:6" ht="35.25" customHeight="1">
      <c r="A11" s="16">
        <v>2070899</v>
      </c>
      <c r="B11" s="49" t="s">
        <v>189</v>
      </c>
      <c r="C11" s="23">
        <f t="shared" si="0"/>
        <v>130</v>
      </c>
      <c r="D11" s="5"/>
      <c r="E11" s="23">
        <v>130</v>
      </c>
      <c r="F11" s="5"/>
    </row>
    <row r="12" spans="1:6" ht="35.25" customHeight="1">
      <c r="A12" s="36">
        <v>208</v>
      </c>
      <c r="B12" s="5" t="s">
        <v>105</v>
      </c>
      <c r="C12" s="5">
        <f>C13+C15</f>
        <v>116.19</v>
      </c>
      <c r="D12" s="5">
        <f>D13+D15</f>
        <v>116.19</v>
      </c>
      <c r="E12" s="5"/>
      <c r="F12" s="5"/>
    </row>
    <row r="13" spans="1:6" ht="35.25" customHeight="1">
      <c r="A13" s="16">
        <v>20805</v>
      </c>
      <c r="B13" s="35" t="s">
        <v>170</v>
      </c>
      <c r="C13" s="5">
        <f>C14</f>
        <v>114.94</v>
      </c>
      <c r="D13" s="5">
        <f>D14</f>
        <v>114.94</v>
      </c>
      <c r="E13" s="5"/>
      <c r="F13" s="5"/>
    </row>
    <row r="14" spans="1:6" ht="35.25" customHeight="1">
      <c r="A14" s="16">
        <v>2080505</v>
      </c>
      <c r="B14" s="33" t="s">
        <v>165</v>
      </c>
      <c r="C14" s="5">
        <f>D14+E14</f>
        <v>114.94</v>
      </c>
      <c r="D14" s="5">
        <v>114.94</v>
      </c>
      <c r="E14" s="5"/>
      <c r="F14" s="5"/>
    </row>
    <row r="15" spans="1:6" ht="35.25" customHeight="1">
      <c r="A15" s="16">
        <v>20827</v>
      </c>
      <c r="B15" s="5" t="s">
        <v>108</v>
      </c>
      <c r="C15" s="5">
        <f>SUM(C16:C17)</f>
        <v>1.25</v>
      </c>
      <c r="D15" s="5">
        <f>D16+D17</f>
        <v>1.25</v>
      </c>
      <c r="E15" s="5"/>
      <c r="F15" s="5"/>
    </row>
    <row r="16" spans="1:6" ht="35.25" customHeight="1">
      <c r="A16" s="16">
        <v>2082701</v>
      </c>
      <c r="B16" s="5" t="s">
        <v>106</v>
      </c>
      <c r="C16" s="5">
        <f>D16+E16</f>
        <v>0.53</v>
      </c>
      <c r="D16" s="5">
        <v>0.53</v>
      </c>
      <c r="E16" s="5"/>
      <c r="F16" s="5"/>
    </row>
    <row r="17" spans="1:6" ht="35.25" customHeight="1">
      <c r="A17" s="16">
        <v>2082702</v>
      </c>
      <c r="B17" s="5" t="s">
        <v>107</v>
      </c>
      <c r="C17" s="5">
        <f>D17+E17</f>
        <v>0.72</v>
      </c>
      <c r="D17" s="5">
        <v>0.72</v>
      </c>
      <c r="E17" s="5"/>
      <c r="F17" s="5"/>
    </row>
    <row r="18" spans="1:6" ht="35.25" customHeight="1">
      <c r="A18" s="36">
        <v>210</v>
      </c>
      <c r="B18" s="22" t="s">
        <v>154</v>
      </c>
      <c r="C18" s="24">
        <f>C19</f>
        <v>74.73</v>
      </c>
      <c r="D18" s="24">
        <f>D19</f>
        <v>74.73</v>
      </c>
      <c r="E18" s="5"/>
      <c r="F18" s="5"/>
    </row>
    <row r="19" spans="1:6" ht="35.25" customHeight="1">
      <c r="A19" s="16">
        <v>21011</v>
      </c>
      <c r="B19" s="5" t="s">
        <v>155</v>
      </c>
      <c r="C19" s="24">
        <f>SUM(C20:C21)</f>
        <v>74.73</v>
      </c>
      <c r="D19" s="24">
        <f>D20+D21</f>
        <v>74.73</v>
      </c>
      <c r="E19" s="5"/>
      <c r="F19" s="5"/>
    </row>
    <row r="20" spans="1:6" ht="35.25" customHeight="1">
      <c r="A20" s="16">
        <v>2101101</v>
      </c>
      <c r="B20" s="35" t="s">
        <v>171</v>
      </c>
      <c r="C20" s="24">
        <f>D20+E20</f>
        <v>62.5</v>
      </c>
      <c r="D20" s="24">
        <v>62.5</v>
      </c>
      <c r="E20" s="5"/>
      <c r="F20" s="5"/>
    </row>
    <row r="21" spans="1:6" ht="35.25" customHeight="1">
      <c r="A21" s="16">
        <v>2101103</v>
      </c>
      <c r="B21" s="5" t="s">
        <v>156</v>
      </c>
      <c r="C21" s="24">
        <f>D21+E21</f>
        <v>12.23</v>
      </c>
      <c r="D21" s="24">
        <v>12.23</v>
      </c>
      <c r="E21" s="5"/>
      <c r="F21" s="5"/>
    </row>
    <row r="22" spans="1:6" ht="35.25" customHeight="1">
      <c r="A22" s="36">
        <v>221</v>
      </c>
      <c r="B22" s="5" t="s">
        <v>157</v>
      </c>
      <c r="C22" s="5">
        <f>C23</f>
        <v>140.79000000000002</v>
      </c>
      <c r="D22" s="5">
        <f>D23</f>
        <v>140.79000000000002</v>
      </c>
      <c r="E22" s="5"/>
      <c r="F22" s="5"/>
    </row>
    <row r="23" spans="1:6" ht="35.25" customHeight="1">
      <c r="A23" s="16">
        <v>22102</v>
      </c>
      <c r="B23" s="5" t="s">
        <v>158</v>
      </c>
      <c r="C23" s="5">
        <f>C24+C25</f>
        <v>140.79000000000002</v>
      </c>
      <c r="D23" s="5">
        <f>D24+D25</f>
        <v>140.79000000000002</v>
      </c>
      <c r="E23" s="5"/>
      <c r="F23" s="5"/>
    </row>
    <row r="24" spans="1:6" ht="35.25" customHeight="1">
      <c r="A24" s="16">
        <v>2210201</v>
      </c>
      <c r="B24" s="45" t="s">
        <v>186</v>
      </c>
      <c r="C24" s="5">
        <f>D24+E24</f>
        <v>92.93</v>
      </c>
      <c r="D24" s="5">
        <v>92.93</v>
      </c>
      <c r="E24" s="5"/>
      <c r="F24" s="5"/>
    </row>
    <row r="25" spans="1:6" ht="35.25" customHeight="1">
      <c r="A25" s="16">
        <v>2210203</v>
      </c>
      <c r="B25" s="45" t="s">
        <v>187</v>
      </c>
      <c r="C25" s="5">
        <f>D25+E25</f>
        <v>47.86</v>
      </c>
      <c r="D25" s="5">
        <v>47.86</v>
      </c>
      <c r="E25" s="5"/>
      <c r="F25" s="5"/>
    </row>
    <row r="26" spans="1:6" ht="35.25" customHeight="1">
      <c r="A26" s="16" t="s">
        <v>15</v>
      </c>
      <c r="B26" s="5" t="s">
        <v>15</v>
      </c>
      <c r="C26" s="5"/>
      <c r="D26" s="5"/>
      <c r="E26" s="5"/>
      <c r="F26" s="5"/>
    </row>
    <row r="27" spans="1:6" ht="35.25" customHeight="1">
      <c r="A27" s="64" t="s">
        <v>5</v>
      </c>
      <c r="B27" s="65"/>
      <c r="C27" s="24">
        <f>C5+C12+C18+C22</f>
        <v>2363.04</v>
      </c>
      <c r="D27" s="24">
        <f>D5+D12+D18+D22</f>
        <v>1188.45</v>
      </c>
      <c r="E27" s="23">
        <f>E5</f>
        <v>1174.59</v>
      </c>
      <c r="F27" s="5"/>
    </row>
    <row r="28" spans="1:6" ht="13.5">
      <c r="A28" s="58" t="s">
        <v>74</v>
      </c>
      <c r="B28" s="59"/>
      <c r="C28" s="59"/>
      <c r="D28" s="59"/>
      <c r="E28" s="59"/>
      <c r="F28" s="59"/>
    </row>
  </sheetData>
  <sheetProtection/>
  <mergeCells count="6">
    <mergeCell ref="A28:F28"/>
    <mergeCell ref="A2:F2"/>
    <mergeCell ref="A3:B3"/>
    <mergeCell ref="C3:E3"/>
    <mergeCell ref="F3:F4"/>
    <mergeCell ref="A27:B27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D33" sqref="D33"/>
    </sheetView>
  </sheetViews>
  <sheetFormatPr defaultColWidth="9.140625" defaultRowHeight="15"/>
  <cols>
    <col min="1" max="2" width="7.00390625" style="26" customWidth="1"/>
    <col min="3" max="3" width="16.8515625" style="0" customWidth="1"/>
    <col min="4" max="4" width="8.57421875" style="0" customWidth="1"/>
    <col min="5" max="5" width="7.421875" style="26" customWidth="1"/>
    <col min="6" max="6" width="7.140625" style="26" customWidth="1"/>
    <col min="7" max="7" width="18.57421875" style="0" customWidth="1"/>
    <col min="8" max="8" width="10.28125" style="0" customWidth="1"/>
    <col min="9" max="9" width="10.8515625" style="0" customWidth="1"/>
    <col min="10" max="10" width="15.421875" style="0" customWidth="1"/>
  </cols>
  <sheetData>
    <row r="1" spans="1:10" ht="42.7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87" t="s">
        <v>172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4.75" customHeight="1">
      <c r="A3" s="77" t="s">
        <v>75</v>
      </c>
      <c r="B3" s="77"/>
      <c r="C3" s="77"/>
      <c r="D3" s="77"/>
      <c r="E3" s="77" t="s">
        <v>85</v>
      </c>
      <c r="F3" s="77"/>
      <c r="G3" s="77"/>
      <c r="H3" s="77"/>
      <c r="I3" s="77"/>
      <c r="J3" s="77" t="s">
        <v>20</v>
      </c>
    </row>
    <row r="4" spans="1:10" ht="24.75" customHeight="1">
      <c r="A4" s="77" t="s">
        <v>21</v>
      </c>
      <c r="B4" s="77"/>
      <c r="C4" s="77" t="s">
        <v>88</v>
      </c>
      <c r="D4" s="77" t="s">
        <v>86</v>
      </c>
      <c r="E4" s="77" t="s">
        <v>87</v>
      </c>
      <c r="F4" s="77"/>
      <c r="G4" s="77" t="s">
        <v>88</v>
      </c>
      <c r="H4" s="75" t="s">
        <v>95</v>
      </c>
      <c r="I4" s="77" t="s">
        <v>96</v>
      </c>
      <c r="J4" s="77"/>
    </row>
    <row r="5" spans="1:10" ht="24.75" customHeight="1">
      <c r="A5" s="15" t="s">
        <v>76</v>
      </c>
      <c r="B5" s="13" t="s">
        <v>77</v>
      </c>
      <c r="C5" s="77"/>
      <c r="D5" s="77"/>
      <c r="E5" s="13" t="s">
        <v>76</v>
      </c>
      <c r="F5" s="13" t="s">
        <v>77</v>
      </c>
      <c r="G5" s="77"/>
      <c r="H5" s="76"/>
      <c r="I5" s="77"/>
      <c r="J5" s="13"/>
    </row>
    <row r="6" spans="1:10" ht="24.75" customHeight="1">
      <c r="A6" s="29">
        <v>501</v>
      </c>
      <c r="B6" s="14"/>
      <c r="C6" s="5" t="s">
        <v>78</v>
      </c>
      <c r="D6" s="24">
        <f>SUM(D7:D16)</f>
        <v>1072.51</v>
      </c>
      <c r="E6" s="5">
        <v>301</v>
      </c>
      <c r="F6" s="5"/>
      <c r="G6" s="5" t="s">
        <v>89</v>
      </c>
      <c r="H6" s="23">
        <f>SUM(H7:H16)</f>
        <v>1072.51</v>
      </c>
      <c r="I6" s="5"/>
      <c r="J6" s="5"/>
    </row>
    <row r="7" spans="1:10" ht="24.75" customHeight="1">
      <c r="A7" s="67"/>
      <c r="B7" s="79" t="s">
        <v>113</v>
      </c>
      <c r="C7" s="69" t="s">
        <v>82</v>
      </c>
      <c r="D7" s="88">
        <f>H7+H8+H9</f>
        <v>774.3800000000001</v>
      </c>
      <c r="E7" s="69"/>
      <c r="F7" s="14" t="s">
        <v>79</v>
      </c>
      <c r="G7" s="5" t="s">
        <v>90</v>
      </c>
      <c r="H7" s="23">
        <v>170.84</v>
      </c>
      <c r="I7" s="5"/>
      <c r="J7" s="5"/>
    </row>
    <row r="8" spans="1:10" ht="24.75" customHeight="1">
      <c r="A8" s="67"/>
      <c r="B8" s="79"/>
      <c r="C8" s="70"/>
      <c r="D8" s="70"/>
      <c r="E8" s="70"/>
      <c r="F8" s="14" t="s">
        <v>80</v>
      </c>
      <c r="G8" s="5" t="s">
        <v>91</v>
      </c>
      <c r="H8" s="5">
        <v>544.6</v>
      </c>
      <c r="I8" s="5"/>
      <c r="J8" s="5"/>
    </row>
    <row r="9" spans="1:10" ht="24.75" customHeight="1">
      <c r="A9" s="67"/>
      <c r="B9" s="79"/>
      <c r="C9" s="70"/>
      <c r="D9" s="70"/>
      <c r="E9" s="70"/>
      <c r="F9" s="14" t="s">
        <v>81</v>
      </c>
      <c r="G9" s="5" t="s">
        <v>92</v>
      </c>
      <c r="H9" s="5">
        <v>58.94</v>
      </c>
      <c r="I9" s="5"/>
      <c r="J9" s="5"/>
    </row>
    <row r="10" spans="1:10" ht="24.75" customHeight="1">
      <c r="A10" s="67"/>
      <c r="B10" s="79"/>
      <c r="C10" s="70"/>
      <c r="D10" s="70"/>
      <c r="E10" s="70"/>
      <c r="F10" s="14" t="s">
        <v>109</v>
      </c>
      <c r="G10" s="5" t="s">
        <v>110</v>
      </c>
      <c r="H10" s="23">
        <v>13.68</v>
      </c>
      <c r="I10" s="5"/>
      <c r="J10" s="5"/>
    </row>
    <row r="11" spans="1:10" ht="24.75" customHeight="1">
      <c r="A11" s="66"/>
      <c r="B11" s="78" t="s">
        <v>80</v>
      </c>
      <c r="C11" s="69" t="s">
        <v>83</v>
      </c>
      <c r="D11" s="69">
        <f>H11+H12+H13+H14</f>
        <v>190.92</v>
      </c>
      <c r="E11" s="62"/>
      <c r="F11" s="14" t="s">
        <v>93</v>
      </c>
      <c r="G11" s="5" t="s">
        <v>94</v>
      </c>
      <c r="H11" s="5">
        <v>114.94</v>
      </c>
      <c r="I11" s="5"/>
      <c r="J11" s="5"/>
    </row>
    <row r="12" spans="1:10" ht="24.75" customHeight="1">
      <c r="A12" s="67"/>
      <c r="B12" s="79"/>
      <c r="C12" s="70"/>
      <c r="D12" s="70"/>
      <c r="E12" s="62"/>
      <c r="F12" s="14" t="s">
        <v>145</v>
      </c>
      <c r="G12" s="5" t="s">
        <v>146</v>
      </c>
      <c r="H12" s="24">
        <v>62.5</v>
      </c>
      <c r="I12" s="5"/>
      <c r="J12" s="5"/>
    </row>
    <row r="13" spans="1:10" ht="24.75" customHeight="1">
      <c r="A13" s="18"/>
      <c r="B13" s="79"/>
      <c r="C13" s="70"/>
      <c r="D13" s="70"/>
      <c r="E13" s="5"/>
      <c r="F13" s="14" t="s">
        <v>160</v>
      </c>
      <c r="G13" s="5" t="s">
        <v>161</v>
      </c>
      <c r="H13" s="24">
        <v>12.23</v>
      </c>
      <c r="I13" s="5"/>
      <c r="J13" s="5"/>
    </row>
    <row r="14" spans="1:10" ht="24.75" customHeight="1">
      <c r="A14" s="18"/>
      <c r="B14" s="80"/>
      <c r="C14" s="71"/>
      <c r="D14" s="71"/>
      <c r="E14" s="5"/>
      <c r="F14" s="14" t="s">
        <v>147</v>
      </c>
      <c r="G14" s="5" t="s">
        <v>148</v>
      </c>
      <c r="H14" s="5">
        <v>1.25</v>
      </c>
      <c r="I14" s="5"/>
      <c r="J14" s="5"/>
    </row>
    <row r="15" spans="1:10" ht="24.75" customHeight="1">
      <c r="A15" s="29"/>
      <c r="B15" s="14" t="s">
        <v>81</v>
      </c>
      <c r="C15" s="5" t="s">
        <v>84</v>
      </c>
      <c r="D15" s="5">
        <f>H15</f>
        <v>92.93</v>
      </c>
      <c r="E15" s="5"/>
      <c r="F15" s="14">
        <v>13</v>
      </c>
      <c r="G15" s="5" t="s">
        <v>84</v>
      </c>
      <c r="H15" s="5">
        <v>92.93</v>
      </c>
      <c r="I15" s="5"/>
      <c r="J15" s="5"/>
    </row>
    <row r="16" spans="1:10" ht="24.75" customHeight="1">
      <c r="A16" s="29"/>
      <c r="B16" s="14" t="s">
        <v>111</v>
      </c>
      <c r="C16" s="5" t="s">
        <v>112</v>
      </c>
      <c r="D16" s="38">
        <f>H10+H16</f>
        <v>14.28</v>
      </c>
      <c r="E16" s="5"/>
      <c r="F16" s="14" t="s">
        <v>111</v>
      </c>
      <c r="G16" s="5" t="s">
        <v>112</v>
      </c>
      <c r="H16" s="23">
        <v>0.6</v>
      </c>
      <c r="I16" s="5"/>
      <c r="J16" s="5"/>
    </row>
    <row r="17" spans="1:10" ht="24.75" customHeight="1">
      <c r="A17" s="39" t="s">
        <v>173</v>
      </c>
      <c r="B17" s="14"/>
      <c r="C17" s="40" t="s">
        <v>174</v>
      </c>
      <c r="D17" s="5">
        <f>SUM(D18:D30)</f>
        <v>90.33</v>
      </c>
      <c r="E17" s="5">
        <v>302</v>
      </c>
      <c r="F17" s="5"/>
      <c r="G17" s="5" t="s">
        <v>114</v>
      </c>
      <c r="H17" s="2"/>
      <c r="I17" s="23">
        <f>SUM(I18:I30)</f>
        <v>90.33</v>
      </c>
      <c r="J17" s="5"/>
    </row>
    <row r="18" spans="1:10" ht="24.75" customHeight="1">
      <c r="A18" s="66"/>
      <c r="B18" s="84" t="s">
        <v>175</v>
      </c>
      <c r="C18" s="81" t="s">
        <v>176</v>
      </c>
      <c r="D18" s="69">
        <v>58.82</v>
      </c>
      <c r="E18" s="5"/>
      <c r="F18" s="14" t="s">
        <v>113</v>
      </c>
      <c r="G18" s="5" t="s">
        <v>115</v>
      </c>
      <c r="H18" s="2"/>
      <c r="I18" s="23">
        <v>1.53</v>
      </c>
      <c r="J18" s="5"/>
    </row>
    <row r="19" spans="1:10" ht="24.75" customHeight="1">
      <c r="A19" s="67"/>
      <c r="B19" s="85"/>
      <c r="C19" s="82"/>
      <c r="D19" s="70"/>
      <c r="E19" s="5"/>
      <c r="F19" s="14" t="s">
        <v>128</v>
      </c>
      <c r="G19" s="5" t="s">
        <v>116</v>
      </c>
      <c r="H19" s="2"/>
      <c r="I19" s="23">
        <v>0.72</v>
      </c>
      <c r="J19" s="5"/>
    </row>
    <row r="20" spans="1:10" ht="24.75" customHeight="1">
      <c r="A20" s="67"/>
      <c r="B20" s="85"/>
      <c r="C20" s="82"/>
      <c r="D20" s="70"/>
      <c r="E20" s="5"/>
      <c r="F20" s="14" t="s">
        <v>129</v>
      </c>
      <c r="G20" s="5" t="s">
        <v>117</v>
      </c>
      <c r="H20" s="2"/>
      <c r="I20" s="23">
        <v>3.17</v>
      </c>
      <c r="J20" s="5"/>
    </row>
    <row r="21" spans="1:10" ht="24.75" customHeight="1">
      <c r="A21" s="67"/>
      <c r="B21" s="85"/>
      <c r="C21" s="82"/>
      <c r="D21" s="70"/>
      <c r="E21" s="5"/>
      <c r="F21" s="14" t="s">
        <v>130</v>
      </c>
      <c r="G21" s="5" t="s">
        <v>118</v>
      </c>
      <c r="H21" s="2"/>
      <c r="I21" s="23">
        <v>0</v>
      </c>
      <c r="J21" s="5"/>
    </row>
    <row r="22" spans="1:10" ht="24.75" customHeight="1">
      <c r="A22" s="67"/>
      <c r="B22" s="85"/>
      <c r="C22" s="82"/>
      <c r="D22" s="70"/>
      <c r="E22" s="5"/>
      <c r="F22" s="14" t="s">
        <v>131</v>
      </c>
      <c r="G22" s="5" t="s">
        <v>119</v>
      </c>
      <c r="H22" s="2"/>
      <c r="I22" s="23">
        <v>4.09</v>
      </c>
      <c r="J22" s="5"/>
    </row>
    <row r="23" spans="1:10" ht="24.75" customHeight="1">
      <c r="A23" s="67"/>
      <c r="B23" s="85"/>
      <c r="C23" s="82"/>
      <c r="D23" s="70"/>
      <c r="E23" s="5"/>
      <c r="F23" s="14" t="s">
        <v>93</v>
      </c>
      <c r="G23" s="5" t="s">
        <v>120</v>
      </c>
      <c r="H23" s="2"/>
      <c r="I23" s="23">
        <v>0.86</v>
      </c>
      <c r="J23" s="5"/>
    </row>
    <row r="24" spans="1:10" ht="24.75" customHeight="1">
      <c r="A24" s="67"/>
      <c r="B24" s="85"/>
      <c r="C24" s="82"/>
      <c r="D24" s="70"/>
      <c r="E24" s="5"/>
      <c r="F24" s="14" t="s">
        <v>132</v>
      </c>
      <c r="G24" s="5" t="s">
        <v>121</v>
      </c>
      <c r="H24" s="2"/>
      <c r="I24" s="23">
        <v>32.27</v>
      </c>
      <c r="J24" s="5"/>
    </row>
    <row r="25" spans="1:10" ht="24.75" customHeight="1">
      <c r="A25" s="67"/>
      <c r="B25" s="85"/>
      <c r="C25" s="82"/>
      <c r="D25" s="70"/>
      <c r="E25" s="5"/>
      <c r="F25" s="14" t="s">
        <v>133</v>
      </c>
      <c r="G25" s="5" t="s">
        <v>122</v>
      </c>
      <c r="H25" s="2"/>
      <c r="I25" s="23">
        <v>0.72</v>
      </c>
      <c r="J25" s="5"/>
    </row>
    <row r="26" spans="1:10" ht="24.75" customHeight="1">
      <c r="A26" s="68"/>
      <c r="B26" s="86"/>
      <c r="C26" s="83"/>
      <c r="D26" s="71"/>
      <c r="E26" s="5"/>
      <c r="F26" s="14" t="s">
        <v>134</v>
      </c>
      <c r="G26" s="5" t="s">
        <v>123</v>
      </c>
      <c r="H26" s="2"/>
      <c r="I26" s="23">
        <v>6.62</v>
      </c>
      <c r="J26" s="5"/>
    </row>
    <row r="27" spans="1:10" ht="24.75" customHeight="1">
      <c r="A27" s="29"/>
      <c r="B27" s="41" t="s">
        <v>177</v>
      </c>
      <c r="C27" s="5" t="s">
        <v>123</v>
      </c>
      <c r="D27" s="23">
        <v>6.62</v>
      </c>
      <c r="E27" s="5"/>
      <c r="F27" s="14" t="s">
        <v>135</v>
      </c>
      <c r="G27" s="5" t="s">
        <v>124</v>
      </c>
      <c r="H27" s="2"/>
      <c r="I27" s="23">
        <v>15.72</v>
      </c>
      <c r="J27" s="5"/>
    </row>
    <row r="28" spans="1:10" ht="24.75" customHeight="1">
      <c r="A28" s="29"/>
      <c r="B28" s="41" t="s">
        <v>178</v>
      </c>
      <c r="C28" s="5" t="s">
        <v>126</v>
      </c>
      <c r="D28" s="23">
        <v>23.81</v>
      </c>
      <c r="E28" s="5"/>
      <c r="F28" s="14" t="s">
        <v>136</v>
      </c>
      <c r="G28" s="5" t="s">
        <v>125</v>
      </c>
      <c r="H28" s="2"/>
      <c r="I28" s="23">
        <v>0.46</v>
      </c>
      <c r="J28" s="5"/>
    </row>
    <row r="29" spans="1:10" ht="24.75" customHeight="1">
      <c r="A29" s="29"/>
      <c r="B29" s="41" t="s">
        <v>181</v>
      </c>
      <c r="C29" s="5" t="s">
        <v>122</v>
      </c>
      <c r="D29" s="5">
        <v>0.72</v>
      </c>
      <c r="E29" s="5"/>
      <c r="F29" s="14" t="s">
        <v>137</v>
      </c>
      <c r="G29" s="5" t="s">
        <v>126</v>
      </c>
      <c r="H29" s="2"/>
      <c r="I29" s="23">
        <v>23.81</v>
      </c>
      <c r="J29" s="5"/>
    </row>
    <row r="30" spans="1:10" ht="24.75" customHeight="1">
      <c r="A30" s="29"/>
      <c r="B30" s="14" t="s">
        <v>138</v>
      </c>
      <c r="C30" s="5" t="s">
        <v>127</v>
      </c>
      <c r="D30" s="5">
        <v>0.36</v>
      </c>
      <c r="E30" s="5"/>
      <c r="F30" s="14" t="s">
        <v>138</v>
      </c>
      <c r="G30" s="5" t="s">
        <v>127</v>
      </c>
      <c r="H30" s="2"/>
      <c r="I30" s="5">
        <v>0.36</v>
      </c>
      <c r="J30" s="5"/>
    </row>
    <row r="31" spans="1:10" ht="24.75" customHeight="1">
      <c r="A31" s="39" t="s">
        <v>179</v>
      </c>
      <c r="B31" s="14"/>
      <c r="C31" s="5" t="s">
        <v>142</v>
      </c>
      <c r="D31" s="5">
        <f>SUM(D32:D33)</f>
        <v>25.61</v>
      </c>
      <c r="E31" s="5">
        <v>303</v>
      </c>
      <c r="F31" s="14"/>
      <c r="G31" s="5" t="s">
        <v>142</v>
      </c>
      <c r="H31" s="5">
        <f>SUM(H32:H33)</f>
        <v>25.61</v>
      </c>
      <c r="I31" s="5"/>
      <c r="J31" s="5"/>
    </row>
    <row r="32" spans="1:10" ht="24.75" customHeight="1">
      <c r="A32" s="37"/>
      <c r="B32" s="42" t="s">
        <v>175</v>
      </c>
      <c r="C32" s="43" t="s">
        <v>180</v>
      </c>
      <c r="D32" s="5">
        <v>2.52</v>
      </c>
      <c r="E32" s="5"/>
      <c r="F32" s="14" t="s">
        <v>162</v>
      </c>
      <c r="G32" s="5" t="s">
        <v>163</v>
      </c>
      <c r="H32" s="5">
        <v>2.52</v>
      </c>
      <c r="I32" s="5"/>
      <c r="J32" s="5"/>
    </row>
    <row r="33" spans="1:10" ht="24.75" customHeight="1">
      <c r="A33" s="29"/>
      <c r="B33" s="14" t="s">
        <v>143</v>
      </c>
      <c r="C33" s="5" t="s">
        <v>144</v>
      </c>
      <c r="D33" s="5">
        <f>H33</f>
        <v>23.09</v>
      </c>
      <c r="E33" s="5"/>
      <c r="F33" s="14" t="s">
        <v>143</v>
      </c>
      <c r="G33" s="45" t="s">
        <v>182</v>
      </c>
      <c r="H33" s="5">
        <v>23.09</v>
      </c>
      <c r="I33" s="5"/>
      <c r="J33" s="5"/>
    </row>
    <row r="34" spans="1:10" ht="24.75" customHeight="1">
      <c r="A34" s="44"/>
      <c r="B34" s="72" t="s">
        <v>183</v>
      </c>
      <c r="C34" s="73"/>
      <c r="D34" s="24">
        <f>D6+D17+D31</f>
        <v>1188.4499999999998</v>
      </c>
      <c r="E34" s="44"/>
      <c r="F34" s="72" t="s">
        <v>183</v>
      </c>
      <c r="G34" s="73"/>
      <c r="H34" s="23">
        <f>H6+I17+H31</f>
        <v>1188.4499999999998</v>
      </c>
      <c r="I34" s="5"/>
      <c r="J34" s="5"/>
    </row>
  </sheetData>
  <sheetProtection/>
  <mergeCells count="28">
    <mergeCell ref="C18:C26"/>
    <mergeCell ref="B18:B26"/>
    <mergeCell ref="A2:J2"/>
    <mergeCell ref="A7:A10"/>
    <mergeCell ref="C4:C5"/>
    <mergeCell ref="B7:B10"/>
    <mergeCell ref="C7:C10"/>
    <mergeCell ref="D7:D10"/>
    <mergeCell ref="G4:G5"/>
    <mergeCell ref="A3:D3"/>
    <mergeCell ref="J3:J4"/>
    <mergeCell ref="A11:A12"/>
    <mergeCell ref="A4:B4"/>
    <mergeCell ref="E3:I3"/>
    <mergeCell ref="C11:C14"/>
    <mergeCell ref="B11:B14"/>
    <mergeCell ref="D11:D14"/>
    <mergeCell ref="E7:E10"/>
    <mergeCell ref="A18:A26"/>
    <mergeCell ref="D18:D26"/>
    <mergeCell ref="B34:C34"/>
    <mergeCell ref="F34:G34"/>
    <mergeCell ref="A1:J1"/>
    <mergeCell ref="H4:H5"/>
    <mergeCell ref="E11:E12"/>
    <mergeCell ref="I4:I5"/>
    <mergeCell ref="D4:D5"/>
    <mergeCell ref="E4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L6" sqref="L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0.25" customHeight="1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48.75" customHeight="1">
      <c r="A3" s="90" t="s">
        <v>190</v>
      </c>
      <c r="B3" s="91"/>
      <c r="C3" s="91"/>
      <c r="D3" s="91"/>
      <c r="E3" s="91"/>
      <c r="F3" s="91"/>
      <c r="G3" s="90" t="s">
        <v>191</v>
      </c>
      <c r="H3" s="91"/>
      <c r="I3" s="91"/>
      <c r="J3" s="91"/>
      <c r="K3" s="91"/>
      <c r="L3" s="91"/>
      <c r="M3" s="92" t="s">
        <v>192</v>
      </c>
      <c r="N3" s="91"/>
      <c r="O3" s="91"/>
      <c r="P3" s="91"/>
      <c r="Q3" s="91"/>
      <c r="R3" s="91"/>
    </row>
    <row r="4" spans="1:18" ht="48.75" customHeight="1">
      <c r="A4" s="93" t="s">
        <v>5</v>
      </c>
      <c r="B4" s="94" t="s">
        <v>28</v>
      </c>
      <c r="C4" s="93" t="s">
        <v>29</v>
      </c>
      <c r="D4" s="93"/>
      <c r="E4" s="93"/>
      <c r="F4" s="94" t="s">
        <v>30</v>
      </c>
      <c r="G4" s="93" t="s">
        <v>5</v>
      </c>
      <c r="H4" s="94" t="s">
        <v>71</v>
      </c>
      <c r="I4" s="93" t="s">
        <v>29</v>
      </c>
      <c r="J4" s="93"/>
      <c r="K4" s="93"/>
      <c r="L4" s="94" t="s">
        <v>30</v>
      </c>
      <c r="M4" s="93" t="s">
        <v>5</v>
      </c>
      <c r="N4" s="94" t="s">
        <v>28</v>
      </c>
      <c r="O4" s="93" t="s">
        <v>29</v>
      </c>
      <c r="P4" s="93"/>
      <c r="Q4" s="93"/>
      <c r="R4" s="94" t="s">
        <v>30</v>
      </c>
    </row>
    <row r="5" spans="1:18" ht="52.5" customHeight="1">
      <c r="A5" s="93"/>
      <c r="B5" s="94"/>
      <c r="C5" s="3" t="s">
        <v>23</v>
      </c>
      <c r="D5" s="3" t="s">
        <v>31</v>
      </c>
      <c r="E5" s="3" t="s">
        <v>32</v>
      </c>
      <c r="F5" s="94"/>
      <c r="G5" s="93"/>
      <c r="H5" s="94"/>
      <c r="I5" s="3" t="s">
        <v>23</v>
      </c>
      <c r="J5" s="3" t="s">
        <v>31</v>
      </c>
      <c r="K5" s="3" t="s">
        <v>32</v>
      </c>
      <c r="L5" s="94"/>
      <c r="M5" s="93"/>
      <c r="N5" s="94"/>
      <c r="O5" s="3" t="s">
        <v>23</v>
      </c>
      <c r="P5" s="3" t="s">
        <v>31</v>
      </c>
      <c r="Q5" s="3" t="s">
        <v>32</v>
      </c>
      <c r="R5" s="94"/>
    </row>
    <row r="6" spans="1:18" ht="43.5" customHeight="1">
      <c r="A6" s="4">
        <f>B6+C6+F6</f>
        <v>30.64</v>
      </c>
      <c r="B6" s="4">
        <v>0</v>
      </c>
      <c r="C6" s="30">
        <f>D6+E6</f>
        <v>23.68</v>
      </c>
      <c r="D6" s="4">
        <v>0</v>
      </c>
      <c r="E6" s="31">
        <v>23.68</v>
      </c>
      <c r="F6" s="4">
        <v>6.96</v>
      </c>
      <c r="G6" s="34">
        <f>H6+I6+L6</f>
        <v>18.16</v>
      </c>
      <c r="H6" s="34">
        <v>0</v>
      </c>
      <c r="I6" s="34">
        <f>J6+K6</f>
        <v>17.76</v>
      </c>
      <c r="J6" s="34">
        <v>0</v>
      </c>
      <c r="K6" s="46">
        <v>17.76</v>
      </c>
      <c r="L6" s="47">
        <v>0.4</v>
      </c>
      <c r="M6" s="30">
        <f>N6+O6+R6</f>
        <v>30.43</v>
      </c>
      <c r="N6" s="4">
        <v>0</v>
      </c>
      <c r="O6" s="30">
        <f>P6+Q6</f>
        <v>23.81</v>
      </c>
      <c r="P6" s="4">
        <v>0</v>
      </c>
      <c r="Q6" s="31">
        <v>23.81</v>
      </c>
      <c r="R6" s="4">
        <v>6.62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20.25">
      <c r="A11" s="12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0.25">
      <c r="A12" s="95" t="s">
        <v>72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I4:K4"/>
    <mergeCell ref="L4:L5"/>
    <mergeCell ref="H4:H5"/>
    <mergeCell ref="A12:F12"/>
    <mergeCell ref="M4:M5"/>
    <mergeCell ref="N4:N5"/>
    <mergeCell ref="O4:Q4"/>
    <mergeCell ref="G12:L12"/>
    <mergeCell ref="A2:R2"/>
    <mergeCell ref="A3:F3"/>
    <mergeCell ref="M3:R3"/>
    <mergeCell ref="A4:A5"/>
    <mergeCell ref="A1:R1"/>
    <mergeCell ref="B4:B5"/>
    <mergeCell ref="C4:E4"/>
    <mergeCell ref="F4:F5"/>
    <mergeCell ref="G3:L3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:F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52" t="s">
        <v>33</v>
      </c>
      <c r="B1" s="52"/>
      <c r="C1" s="52"/>
      <c r="D1" s="52"/>
      <c r="E1" s="52"/>
      <c r="F1" s="52"/>
    </row>
    <row r="2" spans="1:10" ht="21" customHeight="1">
      <c r="A2" s="104" t="s">
        <v>196</v>
      </c>
      <c r="B2" s="61"/>
      <c r="C2" s="61"/>
      <c r="D2" s="61"/>
      <c r="E2" s="61"/>
      <c r="F2" s="61"/>
      <c r="G2" s="25"/>
      <c r="H2" s="25"/>
      <c r="I2" s="25"/>
      <c r="J2" s="25"/>
    </row>
    <row r="3" spans="1:10" ht="40.5" customHeight="1">
      <c r="A3" s="97" t="s">
        <v>21</v>
      </c>
      <c r="B3" s="97" t="s">
        <v>34</v>
      </c>
      <c r="C3" s="97" t="s">
        <v>35</v>
      </c>
      <c r="D3" s="97" t="s">
        <v>36</v>
      </c>
      <c r="E3" s="97"/>
      <c r="F3" s="97"/>
      <c r="G3" s="8"/>
      <c r="H3" s="8"/>
      <c r="I3" s="8"/>
      <c r="J3" s="8"/>
    </row>
    <row r="4" spans="1:6" ht="31.5" customHeight="1">
      <c r="A4" s="97"/>
      <c r="B4" s="97"/>
      <c r="C4" s="97"/>
      <c r="D4" s="17" t="s">
        <v>5</v>
      </c>
      <c r="E4" s="17" t="s">
        <v>24</v>
      </c>
      <c r="F4" s="17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93" t="s">
        <v>5</v>
      </c>
      <c r="B20" s="93"/>
      <c r="C20" s="1"/>
      <c r="D20" s="1"/>
      <c r="E20" s="1"/>
      <c r="F20" s="1"/>
    </row>
    <row r="21" spans="1:6" ht="20.25">
      <c r="A21" s="95" t="s">
        <v>68</v>
      </c>
      <c r="B21" s="95"/>
      <c r="C21" s="95"/>
      <c r="D21" s="95"/>
      <c r="E21" s="95"/>
      <c r="F21" s="95"/>
    </row>
    <row r="22" spans="1:6" ht="20.25">
      <c r="A22" s="96" t="s">
        <v>185</v>
      </c>
      <c r="B22" s="95"/>
      <c r="C22" s="95"/>
      <c r="D22" s="95"/>
      <c r="E22" s="95"/>
      <c r="F22" s="95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4" width="29.421875" style="0" customWidth="1"/>
  </cols>
  <sheetData>
    <row r="1" spans="1:4" ht="33.75" customHeight="1">
      <c r="A1" s="52" t="s">
        <v>73</v>
      </c>
      <c r="B1" s="52"/>
      <c r="C1" s="52"/>
      <c r="D1" s="52"/>
    </row>
    <row r="2" spans="1:4" ht="21" customHeight="1">
      <c r="A2" s="89" t="s">
        <v>184</v>
      </c>
      <c r="B2" s="89"/>
      <c r="C2" s="89"/>
      <c r="D2" s="89"/>
    </row>
    <row r="3" spans="1:4" ht="27.75" customHeight="1">
      <c r="A3" s="77" t="s">
        <v>1</v>
      </c>
      <c r="B3" s="77"/>
      <c r="C3" s="77" t="s">
        <v>2</v>
      </c>
      <c r="D3" s="77"/>
    </row>
    <row r="4" spans="1:4" ht="26.2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6.25" customHeight="1">
      <c r="A5" s="6" t="s">
        <v>37</v>
      </c>
      <c r="B5" s="5">
        <f>D15</f>
        <v>2363.04</v>
      </c>
      <c r="C5" s="6" t="s">
        <v>38</v>
      </c>
      <c r="D5" s="5"/>
    </row>
    <row r="6" spans="1:4" ht="26.25" customHeight="1">
      <c r="A6" s="6" t="s">
        <v>39</v>
      </c>
      <c r="B6" s="5"/>
      <c r="C6" s="6" t="s">
        <v>40</v>
      </c>
      <c r="D6" s="5"/>
    </row>
    <row r="7" spans="1:4" ht="26.25" customHeight="1">
      <c r="A7" s="6" t="s">
        <v>41</v>
      </c>
      <c r="B7" s="5"/>
      <c r="C7" s="6" t="s">
        <v>42</v>
      </c>
      <c r="D7" s="5"/>
    </row>
    <row r="8" spans="1:4" ht="26.25" customHeight="1">
      <c r="A8" s="6" t="s">
        <v>43</v>
      </c>
      <c r="B8" s="5"/>
      <c r="C8" s="6" t="s">
        <v>44</v>
      </c>
      <c r="D8" s="5"/>
    </row>
    <row r="9" spans="1:4" ht="26.25" customHeight="1">
      <c r="A9" s="6" t="s">
        <v>45</v>
      </c>
      <c r="B9" s="5"/>
      <c r="C9" s="6" t="s">
        <v>46</v>
      </c>
      <c r="D9" s="5"/>
    </row>
    <row r="10" spans="1:4" ht="26.25" customHeight="1">
      <c r="A10" s="5"/>
      <c r="B10" s="5"/>
      <c r="C10" s="6" t="s">
        <v>47</v>
      </c>
      <c r="D10" s="5"/>
    </row>
    <row r="11" spans="1:4" ht="26.25" customHeight="1">
      <c r="A11" s="5"/>
      <c r="B11" s="5"/>
      <c r="C11" s="6" t="s">
        <v>139</v>
      </c>
      <c r="D11" s="5">
        <f>856.74+1174.59</f>
        <v>2031.33</v>
      </c>
    </row>
    <row r="12" spans="1:4" ht="26.25" customHeight="1">
      <c r="A12" s="5"/>
      <c r="B12" s="5"/>
      <c r="C12" s="6" t="s">
        <v>140</v>
      </c>
      <c r="D12" s="5">
        <v>116.19</v>
      </c>
    </row>
    <row r="13" spans="1:4" ht="26.25" customHeight="1">
      <c r="A13" s="5"/>
      <c r="B13" s="5"/>
      <c r="C13" s="6" t="s">
        <v>141</v>
      </c>
      <c r="D13" s="5">
        <v>74.73</v>
      </c>
    </row>
    <row r="14" spans="1:4" ht="26.25" customHeight="1">
      <c r="A14" s="5"/>
      <c r="B14" s="5"/>
      <c r="C14" s="6" t="s">
        <v>164</v>
      </c>
      <c r="D14" s="5">
        <f>92.93+47.86</f>
        <v>140.79000000000002</v>
      </c>
    </row>
    <row r="15" spans="1:4" ht="26.25" customHeight="1">
      <c r="A15" s="5" t="s">
        <v>48</v>
      </c>
      <c r="B15" s="5">
        <f>SUM(B5:B14)</f>
        <v>2363.04</v>
      </c>
      <c r="C15" s="5" t="s">
        <v>49</v>
      </c>
      <c r="D15" s="5">
        <f>SUM(D5:D14)</f>
        <v>2363.04</v>
      </c>
    </row>
    <row r="16" spans="1:4" ht="26.25" customHeight="1">
      <c r="A16" s="6" t="s">
        <v>50</v>
      </c>
      <c r="B16" s="5"/>
      <c r="C16" s="5"/>
      <c r="D16" s="5"/>
    </row>
    <row r="17" spans="1:4" ht="26.25" customHeight="1">
      <c r="A17" s="6" t="s">
        <v>51</v>
      </c>
      <c r="B17" s="6"/>
      <c r="C17" s="6" t="s">
        <v>52</v>
      </c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 t="s">
        <v>17</v>
      </c>
      <c r="B19" s="5">
        <f>B15+B16+B17</f>
        <v>2363.04</v>
      </c>
      <c r="C19" s="5" t="s">
        <v>18</v>
      </c>
      <c r="D19" s="5">
        <f>D15+D17</f>
        <v>2363.04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C27" sqref="C27"/>
    </sheetView>
  </sheetViews>
  <sheetFormatPr defaultColWidth="9.140625" defaultRowHeight="27.75" customHeight="1"/>
  <cols>
    <col min="1" max="1" width="12.00390625" style="27" customWidth="1"/>
    <col min="2" max="2" width="32.8515625" style="0" customWidth="1"/>
    <col min="3" max="3" width="17.140625" style="0" customWidth="1"/>
    <col min="4" max="4" width="11.28125" style="0" customWidth="1"/>
    <col min="5" max="5" width="16.57421875" style="26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7.75" customHeight="1">
      <c r="A2" s="89" t="s">
        <v>169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41.25" customHeight="1">
      <c r="A3" s="94" t="s">
        <v>54</v>
      </c>
      <c r="B3" s="94"/>
      <c r="C3" s="3" t="s">
        <v>5</v>
      </c>
      <c r="D3" s="3" t="s">
        <v>51</v>
      </c>
      <c r="E3" s="3" t="s">
        <v>55</v>
      </c>
      <c r="F3" s="3" t="s">
        <v>65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4" t="s">
        <v>21</v>
      </c>
      <c r="B4" s="4" t="s">
        <v>22</v>
      </c>
      <c r="C4" s="1"/>
      <c r="D4" s="1"/>
      <c r="E4" s="4"/>
      <c r="F4" s="1"/>
      <c r="G4" s="1"/>
      <c r="H4" s="1"/>
      <c r="I4" s="1"/>
      <c r="J4" s="1"/>
      <c r="K4" s="1"/>
      <c r="L4" s="1"/>
    </row>
    <row r="5" spans="1:12" ht="27.75" customHeight="1">
      <c r="A5" s="36">
        <v>207</v>
      </c>
      <c r="B5" s="5" t="s">
        <v>150</v>
      </c>
      <c r="C5" s="30">
        <f aca="true" t="shared" si="0" ref="C5:C12">E5</f>
        <v>2031.33</v>
      </c>
      <c r="D5" s="1"/>
      <c r="E5" s="30">
        <f>E6+E10</f>
        <v>2031.33</v>
      </c>
      <c r="F5" s="1"/>
      <c r="G5" s="1"/>
      <c r="H5" s="1"/>
      <c r="I5" s="1"/>
      <c r="J5" s="1"/>
      <c r="K5" s="1"/>
      <c r="L5" s="1"/>
    </row>
    <row r="6" spans="1:12" ht="27.75" customHeight="1">
      <c r="A6" s="50">
        <v>20701</v>
      </c>
      <c r="B6" s="5" t="s">
        <v>153</v>
      </c>
      <c r="C6" s="4">
        <f t="shared" si="0"/>
        <v>1901.33</v>
      </c>
      <c r="D6" s="1"/>
      <c r="E6" s="4">
        <f>SUM(E7:E9)</f>
        <v>1901.33</v>
      </c>
      <c r="F6" s="1"/>
      <c r="G6" s="1"/>
      <c r="H6" s="1"/>
      <c r="I6" s="1"/>
      <c r="J6" s="1"/>
      <c r="K6" s="1"/>
      <c r="L6" s="1"/>
    </row>
    <row r="7" spans="1:12" ht="27.75" customHeight="1">
      <c r="A7" s="16">
        <v>2070101</v>
      </c>
      <c r="B7" s="5" t="s">
        <v>151</v>
      </c>
      <c r="C7" s="4">
        <f t="shared" si="0"/>
        <v>856.74</v>
      </c>
      <c r="D7" s="1"/>
      <c r="E7" s="5">
        <v>856.74</v>
      </c>
      <c r="F7" s="1"/>
      <c r="G7" s="1"/>
      <c r="H7" s="1"/>
      <c r="I7" s="1"/>
      <c r="J7" s="1"/>
      <c r="K7" s="1"/>
      <c r="L7" s="1"/>
    </row>
    <row r="8" spans="1:12" ht="27.75" customHeight="1">
      <c r="A8" s="16">
        <v>2070111</v>
      </c>
      <c r="B8" s="33" t="s">
        <v>166</v>
      </c>
      <c r="C8" s="4">
        <f t="shared" si="0"/>
        <v>33.6</v>
      </c>
      <c r="D8" s="1"/>
      <c r="E8" s="23">
        <v>33.6</v>
      </c>
      <c r="F8" s="1"/>
      <c r="G8" s="1"/>
      <c r="H8" s="1"/>
      <c r="I8" s="1"/>
      <c r="J8" s="1"/>
      <c r="K8" s="1"/>
      <c r="L8" s="1"/>
    </row>
    <row r="9" spans="1:12" ht="30.75" customHeight="1">
      <c r="A9" s="16">
        <v>2070199</v>
      </c>
      <c r="B9" s="5" t="s">
        <v>152</v>
      </c>
      <c r="C9" s="4">
        <f t="shared" si="0"/>
        <v>1010.99</v>
      </c>
      <c r="D9" s="1"/>
      <c r="E9" s="23">
        <v>1010.99</v>
      </c>
      <c r="F9" s="1"/>
      <c r="G9" s="1"/>
      <c r="H9" s="1"/>
      <c r="I9" s="1"/>
      <c r="J9" s="1"/>
      <c r="K9" s="1"/>
      <c r="L9" s="1"/>
    </row>
    <row r="10" spans="1:12" ht="30.75" customHeight="1">
      <c r="A10" s="50">
        <v>20708</v>
      </c>
      <c r="B10" s="51" t="s">
        <v>194</v>
      </c>
      <c r="C10" s="23">
        <f t="shared" si="0"/>
        <v>130</v>
      </c>
      <c r="D10" s="1"/>
      <c r="E10" s="23">
        <f>E11</f>
        <v>130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6">
        <v>2070899</v>
      </c>
      <c r="B11" s="49" t="s">
        <v>189</v>
      </c>
      <c r="C11" s="23">
        <f t="shared" si="0"/>
        <v>130</v>
      </c>
      <c r="D11" s="1"/>
      <c r="E11" s="23">
        <v>130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36">
        <v>208</v>
      </c>
      <c r="B12" s="5" t="s">
        <v>105</v>
      </c>
      <c r="C12" s="30">
        <f t="shared" si="0"/>
        <v>116.19</v>
      </c>
      <c r="D12" s="1"/>
      <c r="E12" s="30">
        <f>E13+E15</f>
        <v>116.19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50">
        <v>20805</v>
      </c>
      <c r="B13" s="35" t="s">
        <v>170</v>
      </c>
      <c r="C13" s="30">
        <f aca="true" t="shared" si="1" ref="C13:C25">E13</f>
        <v>114.94</v>
      </c>
      <c r="D13" s="1"/>
      <c r="E13" s="4">
        <v>114.94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16">
        <v>2080505</v>
      </c>
      <c r="B14" s="33" t="s">
        <v>165</v>
      </c>
      <c r="C14" s="30">
        <f t="shared" si="1"/>
        <v>114.94</v>
      </c>
      <c r="D14" s="1"/>
      <c r="E14" s="4">
        <v>114.94</v>
      </c>
      <c r="F14" s="1"/>
      <c r="G14" s="1"/>
      <c r="H14" s="1"/>
      <c r="I14" s="1"/>
      <c r="J14" s="1"/>
      <c r="K14" s="1"/>
      <c r="L14" s="1"/>
    </row>
    <row r="15" spans="1:12" ht="30.75" customHeight="1">
      <c r="A15" s="50">
        <v>20827</v>
      </c>
      <c r="B15" s="5" t="s">
        <v>108</v>
      </c>
      <c r="C15" s="30">
        <f t="shared" si="1"/>
        <v>1.25</v>
      </c>
      <c r="D15" s="1"/>
      <c r="E15" s="31">
        <v>1.25</v>
      </c>
      <c r="F15" s="1"/>
      <c r="G15" s="1"/>
      <c r="H15" s="1"/>
      <c r="I15" s="1"/>
      <c r="J15" s="1"/>
      <c r="K15" s="1"/>
      <c r="L15" s="1"/>
    </row>
    <row r="16" spans="1:12" ht="30.75" customHeight="1">
      <c r="A16" s="16">
        <v>2082701</v>
      </c>
      <c r="B16" s="5" t="s">
        <v>106</v>
      </c>
      <c r="C16" s="30">
        <f t="shared" si="1"/>
        <v>0.53</v>
      </c>
      <c r="D16" s="1"/>
      <c r="E16" s="23">
        <v>0.53</v>
      </c>
      <c r="F16" s="1"/>
      <c r="G16" s="1"/>
      <c r="H16" s="1"/>
      <c r="I16" s="1"/>
      <c r="J16" s="1"/>
      <c r="K16" s="1"/>
      <c r="L16" s="1"/>
    </row>
    <row r="17" spans="1:12" ht="30.75" customHeight="1">
      <c r="A17" s="16">
        <v>2082702</v>
      </c>
      <c r="B17" s="5" t="s">
        <v>107</v>
      </c>
      <c r="C17" s="30">
        <f t="shared" si="1"/>
        <v>0.72</v>
      </c>
      <c r="D17" s="1"/>
      <c r="E17" s="5">
        <v>0.72</v>
      </c>
      <c r="F17" s="1"/>
      <c r="G17" s="1"/>
      <c r="H17" s="1"/>
      <c r="I17" s="1"/>
      <c r="J17" s="1"/>
      <c r="K17" s="1"/>
      <c r="L17" s="1"/>
    </row>
    <row r="18" spans="1:12" ht="30.75" customHeight="1">
      <c r="A18" s="36">
        <v>210</v>
      </c>
      <c r="B18" s="22" t="s">
        <v>154</v>
      </c>
      <c r="C18" s="30">
        <f t="shared" si="1"/>
        <v>74.73</v>
      </c>
      <c r="D18" s="1"/>
      <c r="E18" s="30">
        <v>74.73</v>
      </c>
      <c r="F18" s="1"/>
      <c r="G18" s="1"/>
      <c r="H18" s="1"/>
      <c r="I18" s="1"/>
      <c r="J18" s="1"/>
      <c r="K18" s="1"/>
      <c r="L18" s="1"/>
    </row>
    <row r="19" spans="1:12" ht="30.75" customHeight="1">
      <c r="A19" s="50">
        <v>21011</v>
      </c>
      <c r="B19" s="5" t="s">
        <v>155</v>
      </c>
      <c r="C19" s="30">
        <f t="shared" si="1"/>
        <v>74.73</v>
      </c>
      <c r="D19" s="1"/>
      <c r="E19" s="30">
        <v>74.73</v>
      </c>
      <c r="F19" s="1"/>
      <c r="G19" s="1"/>
      <c r="H19" s="1"/>
      <c r="I19" s="1"/>
      <c r="J19" s="1"/>
      <c r="K19" s="1"/>
      <c r="L19" s="1"/>
    </row>
    <row r="20" spans="1:12" ht="30.75" customHeight="1">
      <c r="A20" s="16">
        <v>2101101</v>
      </c>
      <c r="B20" s="35" t="s">
        <v>171</v>
      </c>
      <c r="C20" s="30">
        <f t="shared" si="1"/>
        <v>62.5</v>
      </c>
      <c r="D20" s="1"/>
      <c r="E20" s="24">
        <v>62.5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6">
        <v>2101103</v>
      </c>
      <c r="B21" s="5" t="s">
        <v>156</v>
      </c>
      <c r="C21" s="30">
        <f t="shared" si="1"/>
        <v>12.23</v>
      </c>
      <c r="D21" s="1"/>
      <c r="E21" s="24">
        <v>12.23</v>
      </c>
      <c r="F21" s="1"/>
      <c r="G21" s="1"/>
      <c r="H21" s="1"/>
      <c r="I21" s="1"/>
      <c r="J21" s="1"/>
      <c r="K21" s="1"/>
      <c r="L21" s="1"/>
    </row>
    <row r="22" spans="1:12" ht="30.75" customHeight="1">
      <c r="A22" s="36">
        <v>221</v>
      </c>
      <c r="B22" s="5" t="s">
        <v>157</v>
      </c>
      <c r="C22" s="30">
        <f t="shared" si="1"/>
        <v>140.79000000000002</v>
      </c>
      <c r="D22" s="1"/>
      <c r="E22" s="4">
        <v>140.79000000000002</v>
      </c>
      <c r="F22" s="1"/>
      <c r="G22" s="1"/>
      <c r="H22" s="1"/>
      <c r="I22" s="1"/>
      <c r="J22" s="1"/>
      <c r="K22" s="1"/>
      <c r="L22" s="1"/>
    </row>
    <row r="23" spans="1:12" ht="30.75" customHeight="1">
      <c r="A23" s="50">
        <v>22102</v>
      </c>
      <c r="B23" s="5" t="s">
        <v>158</v>
      </c>
      <c r="C23" s="30">
        <f t="shared" si="1"/>
        <v>140.79000000000002</v>
      </c>
      <c r="D23" s="1"/>
      <c r="E23" s="4">
        <v>140.79000000000002</v>
      </c>
      <c r="F23" s="1"/>
      <c r="G23" s="1"/>
      <c r="H23" s="1"/>
      <c r="I23" s="1"/>
      <c r="J23" s="1"/>
      <c r="K23" s="1"/>
      <c r="L23" s="1"/>
    </row>
    <row r="24" spans="1:12" ht="30.75" customHeight="1">
      <c r="A24" s="16">
        <v>2210201</v>
      </c>
      <c r="B24" s="45" t="s">
        <v>84</v>
      </c>
      <c r="C24" s="30">
        <f t="shared" si="1"/>
        <v>92.93</v>
      </c>
      <c r="D24" s="1"/>
      <c r="E24" s="5">
        <v>92.93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6">
        <v>2210203</v>
      </c>
      <c r="B25" s="45" t="s">
        <v>159</v>
      </c>
      <c r="C25" s="30">
        <f t="shared" si="1"/>
        <v>47.86</v>
      </c>
      <c r="D25" s="1"/>
      <c r="E25" s="5">
        <v>47.86</v>
      </c>
      <c r="F25" s="1"/>
      <c r="G25" s="1"/>
      <c r="H25" s="1"/>
      <c r="I25" s="1"/>
      <c r="J25" s="1"/>
      <c r="K25" s="1"/>
      <c r="L25" s="1"/>
    </row>
    <row r="26" spans="1:12" ht="30.75" customHeight="1">
      <c r="A26" s="16" t="s">
        <v>15</v>
      </c>
      <c r="B26" s="5" t="s">
        <v>15</v>
      </c>
      <c r="C26" s="4"/>
      <c r="D26" s="1"/>
      <c r="E26" s="4"/>
      <c r="F26" s="1"/>
      <c r="G26" s="1"/>
      <c r="H26" s="1"/>
      <c r="I26" s="1"/>
      <c r="J26" s="1"/>
      <c r="K26" s="1"/>
      <c r="L26" s="1"/>
    </row>
    <row r="27" spans="1:12" ht="30.75" customHeight="1">
      <c r="A27" s="99" t="s">
        <v>61</v>
      </c>
      <c r="B27" s="99"/>
      <c r="C27" s="30">
        <f>E27</f>
        <v>2363.04</v>
      </c>
      <c r="D27" s="1"/>
      <c r="E27" s="30">
        <f>E5+E12+E18+E22</f>
        <v>2363.04</v>
      </c>
      <c r="F27" s="1"/>
      <c r="G27" s="1"/>
      <c r="H27" s="1"/>
      <c r="I27" s="1"/>
      <c r="J27" s="1"/>
      <c r="K27" s="1"/>
      <c r="L27" s="1"/>
    </row>
    <row r="28" spans="1:6" ht="27.75" customHeight="1">
      <c r="A28" s="98" t="s">
        <v>68</v>
      </c>
      <c r="B28" s="98"/>
      <c r="C28" s="98"/>
      <c r="D28" s="98"/>
      <c r="E28" s="98"/>
      <c r="F28" s="98"/>
    </row>
    <row r="29" spans="1:6" ht="27.75" customHeight="1">
      <c r="A29" s="95" t="s">
        <v>69</v>
      </c>
      <c r="B29" s="95"/>
      <c r="C29" s="95"/>
      <c r="D29" s="95"/>
      <c r="E29" s="95"/>
      <c r="F29" s="95"/>
    </row>
  </sheetData>
  <sheetProtection/>
  <mergeCells count="6">
    <mergeCell ref="A28:F28"/>
    <mergeCell ref="A29:F29"/>
    <mergeCell ref="A1:L1"/>
    <mergeCell ref="A2:L2"/>
    <mergeCell ref="A3:B3"/>
    <mergeCell ref="A27:B2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H9" sqref="H9"/>
    </sheetView>
  </sheetViews>
  <sheetFormatPr defaultColWidth="9.140625" defaultRowHeight="15"/>
  <cols>
    <col min="1" max="1" width="14.8515625" style="27" customWidth="1"/>
    <col min="2" max="2" width="26.28125" style="0" customWidth="1"/>
    <col min="3" max="5" width="14.8515625" style="26" customWidth="1"/>
    <col min="6" max="8" width="15.7109375" style="0" customWidth="1"/>
  </cols>
  <sheetData>
    <row r="1" spans="1:8" ht="27" customHeight="1">
      <c r="A1" s="100" t="s">
        <v>62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89" t="s">
        <v>195</v>
      </c>
      <c r="B2" s="101"/>
      <c r="C2" s="101"/>
      <c r="D2" s="101"/>
      <c r="E2" s="101"/>
      <c r="F2" s="101"/>
      <c r="G2" s="101"/>
      <c r="H2" s="101"/>
    </row>
    <row r="3" spans="1:8" ht="30.75" customHeight="1">
      <c r="A3" s="94" t="s">
        <v>54</v>
      </c>
      <c r="B3" s="94"/>
      <c r="C3" s="3" t="s">
        <v>5</v>
      </c>
      <c r="D3" s="3" t="s">
        <v>24</v>
      </c>
      <c r="E3" s="3" t="s">
        <v>25</v>
      </c>
      <c r="F3" s="3" t="s">
        <v>63</v>
      </c>
      <c r="G3" s="3" t="s">
        <v>64</v>
      </c>
      <c r="H3" s="3" t="s">
        <v>66</v>
      </c>
    </row>
    <row r="4" spans="1:8" ht="23.25" customHeight="1">
      <c r="A4" s="4" t="s">
        <v>21</v>
      </c>
      <c r="B4" s="4" t="s">
        <v>22</v>
      </c>
      <c r="C4" s="4"/>
      <c r="D4" s="4"/>
      <c r="E4" s="4"/>
      <c r="F4" s="1"/>
      <c r="G4" s="1"/>
      <c r="H4" s="1"/>
    </row>
    <row r="5" spans="1:8" ht="23.25" customHeight="1">
      <c r="A5" s="36">
        <v>207</v>
      </c>
      <c r="B5" s="5" t="s">
        <v>150</v>
      </c>
      <c r="C5" s="5">
        <f aca="true" t="shared" si="0" ref="C5:C11">D5+E5</f>
        <v>2031.33</v>
      </c>
      <c r="D5" s="5">
        <f>D6+D10</f>
        <v>856.74</v>
      </c>
      <c r="E5" s="23">
        <f>E6+E10</f>
        <v>1174.59</v>
      </c>
      <c r="F5" s="1"/>
      <c r="G5" s="1"/>
      <c r="H5" s="1"/>
    </row>
    <row r="6" spans="1:8" ht="23.25" customHeight="1">
      <c r="A6" s="50">
        <v>20701</v>
      </c>
      <c r="B6" s="5" t="s">
        <v>153</v>
      </c>
      <c r="C6" s="24">
        <f t="shared" si="0"/>
        <v>1901.33</v>
      </c>
      <c r="D6" s="5">
        <f>D7+D8+D9</f>
        <v>856.74</v>
      </c>
      <c r="E6" s="23">
        <f>E7+E8+E9</f>
        <v>1044.59</v>
      </c>
      <c r="F6" s="1"/>
      <c r="G6" s="1"/>
      <c r="H6" s="1"/>
    </row>
    <row r="7" spans="1:8" ht="23.25" customHeight="1">
      <c r="A7" s="16">
        <v>2070101</v>
      </c>
      <c r="B7" s="5" t="s">
        <v>151</v>
      </c>
      <c r="C7" s="5">
        <f t="shared" si="0"/>
        <v>856.74</v>
      </c>
      <c r="D7" s="5">
        <v>856.74</v>
      </c>
      <c r="E7" s="5"/>
      <c r="F7" s="1"/>
      <c r="G7" s="1"/>
      <c r="H7" s="1"/>
    </row>
    <row r="8" spans="1:8" ht="23.25" customHeight="1">
      <c r="A8" s="16">
        <v>2070111</v>
      </c>
      <c r="B8" s="33" t="s">
        <v>166</v>
      </c>
      <c r="C8" s="23">
        <f t="shared" si="0"/>
        <v>33.6</v>
      </c>
      <c r="D8" s="5"/>
      <c r="E8" s="23">
        <v>33.6</v>
      </c>
      <c r="F8" s="1"/>
      <c r="G8" s="1"/>
      <c r="H8" s="1"/>
    </row>
    <row r="9" spans="1:8" ht="33.75" customHeight="1">
      <c r="A9" s="16">
        <v>2070199</v>
      </c>
      <c r="B9" s="5" t="s">
        <v>152</v>
      </c>
      <c r="C9" s="23">
        <f t="shared" si="0"/>
        <v>1010.99</v>
      </c>
      <c r="D9" s="5"/>
      <c r="E9" s="23">
        <v>1010.99</v>
      </c>
      <c r="F9" s="1"/>
      <c r="G9" s="1"/>
      <c r="H9" s="1"/>
    </row>
    <row r="10" spans="1:8" ht="33.75" customHeight="1">
      <c r="A10" s="50">
        <v>20708</v>
      </c>
      <c r="B10" s="51" t="s">
        <v>194</v>
      </c>
      <c r="C10" s="23">
        <f>D10+E10</f>
        <v>130</v>
      </c>
      <c r="D10" s="5">
        <f>D11</f>
        <v>0</v>
      </c>
      <c r="E10" s="23">
        <f>E11</f>
        <v>130</v>
      </c>
      <c r="F10" s="1"/>
      <c r="G10" s="1"/>
      <c r="H10" s="1"/>
    </row>
    <row r="11" spans="1:8" ht="33.75" customHeight="1">
      <c r="A11" s="16">
        <v>2070899</v>
      </c>
      <c r="B11" s="49" t="s">
        <v>189</v>
      </c>
      <c r="C11" s="23">
        <f t="shared" si="0"/>
        <v>130</v>
      </c>
      <c r="D11" s="5"/>
      <c r="E11" s="23">
        <v>130</v>
      </c>
      <c r="F11" s="1"/>
      <c r="G11" s="1"/>
      <c r="H11" s="1"/>
    </row>
    <row r="12" spans="1:8" ht="33.75" customHeight="1">
      <c r="A12" s="36">
        <v>208</v>
      </c>
      <c r="B12" s="5" t="s">
        <v>105</v>
      </c>
      <c r="C12" s="5">
        <f>C13+C15</f>
        <v>116.19</v>
      </c>
      <c r="D12" s="5">
        <f>D13+D15</f>
        <v>116.19</v>
      </c>
      <c r="E12" s="5"/>
      <c r="F12" s="1"/>
      <c r="G12" s="1"/>
      <c r="H12" s="1"/>
    </row>
    <row r="13" spans="1:8" ht="33.75" customHeight="1">
      <c r="A13" s="16">
        <v>20805</v>
      </c>
      <c r="B13" s="35" t="s">
        <v>170</v>
      </c>
      <c r="C13" s="5">
        <f>C14</f>
        <v>114.94</v>
      </c>
      <c r="D13" s="5">
        <f>D14</f>
        <v>114.94</v>
      </c>
      <c r="E13" s="5"/>
      <c r="F13" s="1"/>
      <c r="G13" s="1"/>
      <c r="H13" s="1"/>
    </row>
    <row r="14" spans="1:8" ht="33.75" customHeight="1">
      <c r="A14" s="16">
        <v>2080505</v>
      </c>
      <c r="B14" s="33" t="s">
        <v>165</v>
      </c>
      <c r="C14" s="5">
        <f>D14+E14</f>
        <v>114.94</v>
      </c>
      <c r="D14" s="5">
        <v>114.94</v>
      </c>
      <c r="E14" s="5"/>
      <c r="F14" s="1"/>
      <c r="G14" s="1"/>
      <c r="H14" s="1"/>
    </row>
    <row r="15" spans="1:8" ht="33.75" customHeight="1">
      <c r="A15" s="16">
        <v>20827</v>
      </c>
      <c r="B15" s="5" t="s">
        <v>108</v>
      </c>
      <c r="C15" s="5">
        <f>SUM(C16:C17)</f>
        <v>1.25</v>
      </c>
      <c r="D15" s="5">
        <f>D16+D17</f>
        <v>1.25</v>
      </c>
      <c r="E15" s="5"/>
      <c r="F15" s="1"/>
      <c r="G15" s="1"/>
      <c r="H15" s="1"/>
    </row>
    <row r="16" spans="1:8" ht="33.75" customHeight="1">
      <c r="A16" s="16">
        <v>2082701</v>
      </c>
      <c r="B16" s="5" t="s">
        <v>106</v>
      </c>
      <c r="C16" s="5">
        <f>D16+E16</f>
        <v>0.53</v>
      </c>
      <c r="D16" s="5">
        <v>0.53</v>
      </c>
      <c r="E16" s="5"/>
      <c r="F16" s="1"/>
      <c r="G16" s="1"/>
      <c r="H16" s="1"/>
    </row>
    <row r="17" spans="1:8" ht="33.75" customHeight="1">
      <c r="A17" s="16">
        <v>2082702</v>
      </c>
      <c r="B17" s="5" t="s">
        <v>107</v>
      </c>
      <c r="C17" s="5">
        <f>D17+E17</f>
        <v>0.72</v>
      </c>
      <c r="D17" s="5">
        <v>0.72</v>
      </c>
      <c r="E17" s="5"/>
      <c r="F17" s="1"/>
      <c r="G17" s="1"/>
      <c r="H17" s="1"/>
    </row>
    <row r="18" spans="1:8" ht="33.75" customHeight="1">
      <c r="A18" s="36">
        <v>210</v>
      </c>
      <c r="B18" s="22" t="s">
        <v>154</v>
      </c>
      <c r="C18" s="24">
        <f>C19</f>
        <v>74.73</v>
      </c>
      <c r="D18" s="24">
        <f>D19</f>
        <v>74.73</v>
      </c>
      <c r="E18" s="5"/>
      <c r="F18" s="1"/>
      <c r="G18" s="1"/>
      <c r="H18" s="1"/>
    </row>
    <row r="19" spans="1:8" ht="33.75" customHeight="1">
      <c r="A19" s="16">
        <v>21011</v>
      </c>
      <c r="B19" s="5" t="s">
        <v>155</v>
      </c>
      <c r="C19" s="24">
        <f>SUM(C20:C21)</f>
        <v>74.73</v>
      </c>
      <c r="D19" s="24">
        <f>D20+D21</f>
        <v>74.73</v>
      </c>
      <c r="E19" s="5"/>
      <c r="F19" s="1"/>
      <c r="G19" s="1"/>
      <c r="H19" s="1"/>
    </row>
    <row r="20" spans="1:8" ht="33.75" customHeight="1">
      <c r="A20" s="16">
        <v>2101101</v>
      </c>
      <c r="B20" s="35" t="s">
        <v>171</v>
      </c>
      <c r="C20" s="24">
        <f>D20+E20</f>
        <v>62.5</v>
      </c>
      <c r="D20" s="24">
        <v>62.5</v>
      </c>
      <c r="E20" s="5"/>
      <c r="F20" s="1"/>
      <c r="G20" s="1"/>
      <c r="H20" s="1"/>
    </row>
    <row r="21" spans="1:8" ht="33.75" customHeight="1">
      <c r="A21" s="16">
        <v>2101103</v>
      </c>
      <c r="B21" s="5" t="s">
        <v>156</v>
      </c>
      <c r="C21" s="24">
        <f>D21+E21</f>
        <v>12.23</v>
      </c>
      <c r="D21" s="24">
        <v>12.23</v>
      </c>
      <c r="E21" s="5"/>
      <c r="F21" s="1"/>
      <c r="G21" s="1"/>
      <c r="H21" s="1"/>
    </row>
    <row r="22" spans="1:8" ht="33.75" customHeight="1">
      <c r="A22" s="36">
        <v>221</v>
      </c>
      <c r="B22" s="5" t="s">
        <v>157</v>
      </c>
      <c r="C22" s="5">
        <f>C23</f>
        <v>140.79000000000002</v>
      </c>
      <c r="D22" s="5">
        <f>D23</f>
        <v>140.79000000000002</v>
      </c>
      <c r="E22" s="5"/>
      <c r="F22" s="1"/>
      <c r="G22" s="1"/>
      <c r="H22" s="1"/>
    </row>
    <row r="23" spans="1:8" ht="33.75" customHeight="1">
      <c r="A23" s="16">
        <v>22102</v>
      </c>
      <c r="B23" s="5" t="s">
        <v>158</v>
      </c>
      <c r="C23" s="5">
        <f>C24+C25</f>
        <v>140.79000000000002</v>
      </c>
      <c r="D23" s="5">
        <f>D24+D25</f>
        <v>140.79000000000002</v>
      </c>
      <c r="E23" s="5"/>
      <c r="F23" s="1"/>
      <c r="G23" s="1"/>
      <c r="H23" s="1"/>
    </row>
    <row r="24" spans="1:8" ht="33.75" customHeight="1">
      <c r="A24" s="16">
        <v>2210201</v>
      </c>
      <c r="B24" s="45" t="s">
        <v>84</v>
      </c>
      <c r="C24" s="5">
        <f>D24+E24</f>
        <v>92.93</v>
      </c>
      <c r="D24" s="5">
        <v>92.93</v>
      </c>
      <c r="E24" s="5"/>
      <c r="F24" s="1"/>
      <c r="G24" s="1"/>
      <c r="H24" s="1"/>
    </row>
    <row r="25" spans="1:8" ht="33.75" customHeight="1">
      <c r="A25" s="16">
        <v>2210203</v>
      </c>
      <c r="B25" s="45" t="s">
        <v>159</v>
      </c>
      <c r="C25" s="5">
        <f>D25+E25</f>
        <v>47.86</v>
      </c>
      <c r="D25" s="5">
        <v>47.86</v>
      </c>
      <c r="E25" s="5"/>
      <c r="F25" s="1"/>
      <c r="G25" s="1"/>
      <c r="H25" s="1"/>
    </row>
    <row r="26" spans="1:8" ht="33.75" customHeight="1">
      <c r="A26" s="16" t="s">
        <v>15</v>
      </c>
      <c r="B26" s="5" t="s">
        <v>15</v>
      </c>
      <c r="C26" s="5"/>
      <c r="D26" s="5"/>
      <c r="E26" s="5"/>
      <c r="F26" s="1"/>
      <c r="G26" s="1"/>
      <c r="H26" s="1"/>
    </row>
    <row r="27" spans="1:8" ht="33.75" customHeight="1">
      <c r="A27" s="102" t="s">
        <v>183</v>
      </c>
      <c r="B27" s="103"/>
      <c r="C27" s="24">
        <f>C5+C12+C18+C22</f>
        <v>2363.04</v>
      </c>
      <c r="D27" s="24">
        <f>D5+D12+D18+D22</f>
        <v>1188.45</v>
      </c>
      <c r="E27" s="23">
        <f>E5</f>
        <v>1174.59</v>
      </c>
      <c r="F27" s="1"/>
      <c r="G27" s="1"/>
      <c r="H27" s="1"/>
    </row>
  </sheetData>
  <sheetProtection/>
  <mergeCells count="4">
    <mergeCell ref="A3:B3"/>
    <mergeCell ref="A1:H1"/>
    <mergeCell ref="A2:H2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2019-01-18T06:45:05Z</cp:lastPrinted>
  <dcterms:created xsi:type="dcterms:W3CDTF">2006-09-13T11:21:51Z</dcterms:created>
  <dcterms:modified xsi:type="dcterms:W3CDTF">2022-01-27T08:01:22Z</dcterms:modified>
  <cp:category/>
  <cp:version/>
  <cp:contentType/>
  <cp:contentStatus/>
</cp:coreProperties>
</file>